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3. část\Příloha č. 3.4. - Objekt E - E1 - E6\"/>
    </mc:Choice>
  </mc:AlternateContent>
  <bookViews>
    <workbookView xWindow="240" yWindow="45" windowWidth="20115" windowHeight="7995" activeTab="5"/>
  </bookViews>
  <sheets>
    <sheet name="Objekt" sheetId="7" r:id="rId1"/>
    <sheet name="1.NP" sheetId="8" r:id="rId2"/>
    <sheet name="2.NP" sheetId="10" r:id="rId3"/>
    <sheet name="3.NP" sheetId="11" r:id="rId4"/>
    <sheet name="druhy úklidů" sheetId="2" r:id="rId5"/>
    <sheet name="rekapitulace " sheetId="3" r:id="rId6"/>
  </sheets>
  <calcPr calcId="162913"/>
</workbook>
</file>

<file path=xl/calcChain.xml><?xml version="1.0" encoding="utf-8"?>
<calcChain xmlns="http://schemas.openxmlformats.org/spreadsheetml/2006/main">
  <c r="M14" i="3" l="1"/>
  <c r="I23" i="3"/>
  <c r="G23" i="3"/>
  <c r="E23" i="3"/>
  <c r="C23" i="3"/>
  <c r="M23" i="3" l="1"/>
  <c r="C31" i="3" s="1"/>
  <c r="C32" i="3" l="1"/>
  <c r="C33" i="3" s="1"/>
</calcChain>
</file>

<file path=xl/sharedStrings.xml><?xml version="1.0" encoding="utf-8"?>
<sst xmlns="http://schemas.openxmlformats.org/spreadsheetml/2006/main" count="352" uniqueCount="212">
  <si>
    <t>1.NP</t>
  </si>
  <si>
    <t xml:space="preserve">Název místnosti </t>
  </si>
  <si>
    <t xml:space="preserve">Podlaha </t>
  </si>
  <si>
    <t>obklad/výška</t>
  </si>
  <si>
    <t>A  m2/ m2 obklad</t>
  </si>
  <si>
    <t>B m2/ m2 obklad</t>
  </si>
  <si>
    <t>C m2/ m2 obklad</t>
  </si>
  <si>
    <t>D m2/ m2 obklad</t>
  </si>
  <si>
    <t>A</t>
  </si>
  <si>
    <t>B</t>
  </si>
  <si>
    <t>C</t>
  </si>
  <si>
    <t>D</t>
  </si>
  <si>
    <t>dlažba</t>
  </si>
  <si>
    <t>bez DPH</t>
  </si>
  <si>
    <t>DPH</t>
  </si>
  <si>
    <t>1 m2</t>
  </si>
  <si>
    <t>objekt</t>
  </si>
  <si>
    <t>celkem</t>
  </si>
  <si>
    <t>Nabídková cena celkem bez DPH</t>
  </si>
  <si>
    <t>Nabídková cena celkem včetně DPH</t>
  </si>
  <si>
    <t>1 rok</t>
  </si>
  <si>
    <t>v</t>
  </si>
  <si>
    <t>dne</t>
  </si>
  <si>
    <t>470 01 Česká Lípa</t>
  </si>
  <si>
    <t xml:space="preserve">ven. prostor </t>
  </si>
  <si>
    <t>3.NP</t>
  </si>
  <si>
    <t xml:space="preserve">radiátorů, nábytku, parapetů, dveří, osvětlení, hydrantů apod., čištění čistící zóny, dezinfekce omyvatelných podlahových ploch, </t>
  </si>
  <si>
    <t>dezinfekce zařízení umývaren, sanity, sprch, WC, parních komor, suché finské sauny apod., umývání dezinfekčním roztokem, vyprázdnění</t>
  </si>
  <si>
    <t>výměna zásobníků, přesun odpadu na určené místo, čištění keramikou obložených stěn, leštění baterií, mokré leštění a stírání obkladů</t>
  </si>
  <si>
    <t xml:space="preserve">a omyvatelných stěn a skříněk včetně šatních skříněk a laviček ( v objektu je cca 285 šatních skříněk s lavičkami, dezinfekce vnitřních a </t>
  </si>
  <si>
    <t>vnějších stěn umyvadel, toalet, sprch, skleněných ploch a výplní ( prosklené stěny a dveře ), průběžné doplňování hygienických potřeb</t>
  </si>
  <si>
    <r>
      <t xml:space="preserve">B1 </t>
    </r>
    <r>
      <rPr>
        <sz val="11"/>
        <color theme="1"/>
        <rFont val="Calibri"/>
        <family val="2"/>
        <charset val="238"/>
        <scheme val="minor"/>
      </rPr>
      <t>dezinfekce stěn u všech bazénových atrakcí včetně plaveckého bazénu bude prováděna 1y denně v ranních hodinách ( týká se i čištění</t>
    </r>
  </si>
  <si>
    <t xml:space="preserve">gul) </t>
  </si>
  <si>
    <r>
      <rPr>
        <b/>
        <sz val="11"/>
        <color theme="1"/>
        <rFont val="Calibri"/>
        <family val="2"/>
        <charset val="238"/>
        <scheme val="minor"/>
      </rPr>
      <t>B2</t>
    </r>
    <r>
      <rPr>
        <sz val="11"/>
        <color theme="1"/>
        <rFont val="Calibri"/>
        <family val="2"/>
        <charset val="238"/>
        <scheme val="minor"/>
      </rPr>
      <t xml:space="preserve"> prostory bazénových van úklid a dezinfekce dna a stěn při vypouštění bazénu 1 x ročně</t>
    </r>
  </si>
  <si>
    <t xml:space="preserve">1x denně vytírání všech prostor, 1x týdně utřít prach z nábytku, radiátorů, osvětlení, dveří, parapetů ( vnitřního zařízení), dle potřeby </t>
  </si>
  <si>
    <t>( předpoklad 1 x týdně zpravidla po akcích), setřít sedačky pro diváky, plexiskla</t>
  </si>
  <si>
    <t>BARVÍŘSKÁ 2690</t>
  </si>
  <si>
    <t>úklidová komora</t>
  </si>
  <si>
    <t xml:space="preserve">SA - BAZ - 1NP </t>
  </si>
  <si>
    <t xml:space="preserve">SA - BAZ - 2NP </t>
  </si>
  <si>
    <t>SA - BAZ - 3.NP</t>
  </si>
  <si>
    <t>2.1.54</t>
  </si>
  <si>
    <t>chodba</t>
  </si>
  <si>
    <t>2.1.55</t>
  </si>
  <si>
    <t>pokladna, vrátný</t>
  </si>
  <si>
    <t>2.1.56</t>
  </si>
  <si>
    <t>2.1.57</t>
  </si>
  <si>
    <t>šatny zaměstnanců</t>
  </si>
  <si>
    <t>2.1.58</t>
  </si>
  <si>
    <t>2.1.59</t>
  </si>
  <si>
    <t>umývárna</t>
  </si>
  <si>
    <t>2.1.60</t>
  </si>
  <si>
    <t>2.1.61</t>
  </si>
  <si>
    <t>denní místnost</t>
  </si>
  <si>
    <t>2.1.62</t>
  </si>
  <si>
    <t>dílna</t>
  </si>
  <si>
    <t>2.1.63</t>
  </si>
  <si>
    <t>rozvodna NN</t>
  </si>
  <si>
    <t>2.1.64</t>
  </si>
  <si>
    <t>strojovna chlazení</t>
  </si>
  <si>
    <t>2.1.65</t>
  </si>
  <si>
    <t>pokladna diváci</t>
  </si>
  <si>
    <t>2.1.65a</t>
  </si>
  <si>
    <t>technická místnost</t>
  </si>
  <si>
    <t>2.1.66</t>
  </si>
  <si>
    <t>TRAFO 1</t>
  </si>
  <si>
    <t>2.1.67</t>
  </si>
  <si>
    <t>TRAFO 2</t>
  </si>
  <si>
    <t>2.1.68</t>
  </si>
  <si>
    <t>2.1.69</t>
  </si>
  <si>
    <t>2.1.70</t>
  </si>
  <si>
    <t>ochranné pomůcky</t>
  </si>
  <si>
    <t>2.1.71</t>
  </si>
  <si>
    <t>záložní zdroj</t>
  </si>
  <si>
    <t>2.1.75</t>
  </si>
  <si>
    <t>kogenerace</t>
  </si>
  <si>
    <t>2.1.76</t>
  </si>
  <si>
    <t>antist.guma</t>
  </si>
  <si>
    <t>beton</t>
  </si>
  <si>
    <t>2.NP</t>
  </si>
  <si>
    <t>2.2.18</t>
  </si>
  <si>
    <t>výtah</t>
  </si>
  <si>
    <t>2.2.19</t>
  </si>
  <si>
    <t>schodiště</t>
  </si>
  <si>
    <t>2.2.20</t>
  </si>
  <si>
    <t>vstupní hala</t>
  </si>
  <si>
    <t>2.2.21a</t>
  </si>
  <si>
    <t>recepce</t>
  </si>
  <si>
    <t>2.2.21b</t>
  </si>
  <si>
    <t>zázemí recepce</t>
  </si>
  <si>
    <t>2.2.22</t>
  </si>
  <si>
    <t>obkročná lavice</t>
  </si>
  <si>
    <t>2.2.23a</t>
  </si>
  <si>
    <t>skupinová šatna muži</t>
  </si>
  <si>
    <t>2.2.23b</t>
  </si>
  <si>
    <t>skupinová šatna ženy</t>
  </si>
  <si>
    <t>2.2.24a</t>
  </si>
  <si>
    <t>hromadná šatna muži</t>
  </si>
  <si>
    <t>2.2.24b</t>
  </si>
  <si>
    <t>hromadná šatna ženy</t>
  </si>
  <si>
    <t>2.2.25a</t>
  </si>
  <si>
    <t>sprcha muži</t>
  </si>
  <si>
    <t>2.2.25b</t>
  </si>
  <si>
    <t>sprcha ženy</t>
  </si>
  <si>
    <t>2.2.26a</t>
  </si>
  <si>
    <t>osušovna muži</t>
  </si>
  <si>
    <t>2.2.26b</t>
  </si>
  <si>
    <t>osušovna ženy</t>
  </si>
  <si>
    <t>2.2.27a</t>
  </si>
  <si>
    <t>wc - imobilní muži</t>
  </si>
  <si>
    <t>2.2.27b</t>
  </si>
  <si>
    <t>wc - imobilní ženy</t>
  </si>
  <si>
    <t>2.2.28a</t>
  </si>
  <si>
    <t>umývarna muži</t>
  </si>
  <si>
    <t>2.2.28b</t>
  </si>
  <si>
    <t>umývárna ženy</t>
  </si>
  <si>
    <t>2.2.29a</t>
  </si>
  <si>
    <t>wc muži</t>
  </si>
  <si>
    <t>2.2.29b</t>
  </si>
  <si>
    <t>wc ženy</t>
  </si>
  <si>
    <t>2.2.30a</t>
  </si>
  <si>
    <t>parní komora muži</t>
  </si>
  <si>
    <t>2.2.30b</t>
  </si>
  <si>
    <t>parní komora ženy</t>
  </si>
  <si>
    <t>2.2.31a</t>
  </si>
  <si>
    <t>ochl.sprchy muži</t>
  </si>
  <si>
    <t>2.2.31b</t>
  </si>
  <si>
    <t>ochl.sprchy ženy</t>
  </si>
  <si>
    <t>2.2.32</t>
  </si>
  <si>
    <t>2.2.33</t>
  </si>
  <si>
    <t>ošetřovna</t>
  </si>
  <si>
    <t>2.2.34</t>
  </si>
  <si>
    <t>sklad pomůcek</t>
  </si>
  <si>
    <t>2.2.35</t>
  </si>
  <si>
    <t>šatna plavčík</t>
  </si>
  <si>
    <t>2.2.36</t>
  </si>
  <si>
    <t>sociální zařízení</t>
  </si>
  <si>
    <t>2.2.37</t>
  </si>
  <si>
    <t>plavčík</t>
  </si>
  <si>
    <t>2.2.38s</t>
  </si>
  <si>
    <t>úprava dosoušení</t>
  </si>
  <si>
    <t>2.2.38b</t>
  </si>
  <si>
    <t>odpočívárna</t>
  </si>
  <si>
    <t>2.2.38c</t>
  </si>
  <si>
    <t>nápojové automaty</t>
  </si>
  <si>
    <t>2.2.38d</t>
  </si>
  <si>
    <t>2.2.38e</t>
  </si>
  <si>
    <t>úložné skříňky</t>
  </si>
  <si>
    <t>2.2.39</t>
  </si>
  <si>
    <t>NN rozvodovna</t>
  </si>
  <si>
    <t>2.2.40</t>
  </si>
  <si>
    <t>2.2.41a</t>
  </si>
  <si>
    <t>přístup k bazénu muži</t>
  </si>
  <si>
    <t>2.2.41b</t>
  </si>
  <si>
    <t>přístup k bazénu ženy</t>
  </si>
  <si>
    <t>2.2.42</t>
  </si>
  <si>
    <t>nást.pl.bazén.haly</t>
  </si>
  <si>
    <t>2.2.43</t>
  </si>
  <si>
    <t>tribuna</t>
  </si>
  <si>
    <t>2.2.44</t>
  </si>
  <si>
    <t>nasávací komora</t>
  </si>
  <si>
    <t>2.2.45</t>
  </si>
  <si>
    <t>2.2.46</t>
  </si>
  <si>
    <t>2.3.20a</t>
  </si>
  <si>
    <t>spojovací krček</t>
  </si>
  <si>
    <t>2.3.20b</t>
  </si>
  <si>
    <t>2.3.22a</t>
  </si>
  <si>
    <t>2.3.22b</t>
  </si>
  <si>
    <t>2.3.24</t>
  </si>
  <si>
    <t>komunikace</t>
  </si>
  <si>
    <t>2.3.28</t>
  </si>
  <si>
    <t>2.3.35</t>
  </si>
  <si>
    <t>strojovna VZT</t>
  </si>
  <si>
    <t>2.3.40a</t>
  </si>
  <si>
    <t>2.3.40b</t>
  </si>
  <si>
    <t>2.3.41</t>
  </si>
  <si>
    <t>2.3.42</t>
  </si>
  <si>
    <t>8,73/8,4</t>
  </si>
  <si>
    <t>7,68/9</t>
  </si>
  <si>
    <t>31,2/5</t>
  </si>
  <si>
    <t>36,18/5</t>
  </si>
  <si>
    <t>21,96/33</t>
  </si>
  <si>
    <t>25,51/24</t>
  </si>
  <si>
    <t>5,46/16,4</t>
  </si>
  <si>
    <t>4,79/15,2</t>
  </si>
  <si>
    <t>5,81/16,4</t>
  </si>
  <si>
    <t>6,6/15,8</t>
  </si>
  <si>
    <t>10,43/37,2</t>
  </si>
  <si>
    <t>14,22/52</t>
  </si>
  <si>
    <t>11,52/25</t>
  </si>
  <si>
    <t>10,96/25</t>
  </si>
  <si>
    <t>5,74/15,4</t>
  </si>
  <si>
    <t>5,71/14,4</t>
  </si>
  <si>
    <t>3,06/19,4</t>
  </si>
  <si>
    <t>2,79/8,4</t>
  </si>
  <si>
    <t>1,5/11,6</t>
  </si>
  <si>
    <t>107,86/17,4</t>
  </si>
  <si>
    <t>839,81/339,2</t>
  </si>
  <si>
    <t xml:space="preserve">technické místnosti, úklidové komory, nářaďovny, nouzové schodiště, hlasatelna- průběžné zametení 1 x týdně, 1x měsíčně vytírání, </t>
  </si>
  <si>
    <t>SPORTAREÁL - BAZÉN SO - 02 - OBJEKT E2</t>
  </si>
  <si>
    <t>SPORTAREÁL - BAZÉN - SO - 02 - OBJEKT E2</t>
  </si>
  <si>
    <t>DRUHY ÚKLIDU - SPORTAREÁL - BAZÉN - SO - 01 - OBJEKT E2</t>
  </si>
  <si>
    <t>Rekapitulace - SPORTAREÁL - BAZÉN - SO - 02 - OBJEKT E2</t>
  </si>
  <si>
    <t>celkem  Kč bez DPh /1 měsíc</t>
  </si>
  <si>
    <t>tabulka cen za 1 měsíc úklidu ( 30 kalendářních dní)  za požadované množství pro jednotlivé druhy úklidů</t>
  </si>
  <si>
    <t>tabulka cen  1 rok (12 měsíců)  úklidu požadovaných ploch dle jednotlivých druhů úklidů</t>
  </si>
  <si>
    <t>Celková nabídková cena - objekt E2</t>
  </si>
  <si>
    <t>tabulka jednotkových cen dle za 1 m 2 kompletního úklidu dle jednotlivých druhů (A, B, C a D)</t>
  </si>
  <si>
    <t>pozn. účastník vyplní růžová pole</t>
  </si>
  <si>
    <t>jméno, příjmení, podpis a razítko účastníka</t>
  </si>
  <si>
    <r>
      <rPr>
        <b/>
        <i/>
        <u/>
        <sz val="11"/>
        <rFont val="Calibri"/>
        <family val="2"/>
        <charset val="238"/>
        <scheme val="minor"/>
      </rPr>
      <t xml:space="preserve">průběžný úklid </t>
    </r>
    <r>
      <rPr>
        <sz val="11"/>
        <rFont val="Calibri"/>
        <family val="2"/>
        <charset val="238"/>
        <scheme val="minor"/>
      </rPr>
      <t>dle potřeby po celou provozní dobu: zametání, vysávání, umývání podlahy vše dle charakteru ploch, utírání prachu vč.</t>
    </r>
  </si>
  <si>
    <t>celkem Kč bez DPH/1 rok, tj. 12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</si>
</sst>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sz val="11"/>
      <color rgb="FFFF3399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2" xfId="0" applyBorder="1"/>
    <xf numFmtId="0" fontId="1" fillId="3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1" fillId="3" borderId="6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" fillId="5" borderId="6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16" xfId="0" applyBorder="1"/>
    <xf numFmtId="0" fontId="0" fillId="0" borderId="27" xfId="0" applyBorder="1"/>
    <xf numFmtId="0" fontId="0" fillId="0" borderId="9" xfId="0" applyBorder="1"/>
    <xf numFmtId="0" fontId="0" fillId="0" borderId="0" xfId="0" applyBorder="1"/>
    <xf numFmtId="0" fontId="1" fillId="7" borderId="22" xfId="0" applyFont="1" applyFill="1" applyBorder="1" applyAlignment="1">
      <alignment horizontal="center"/>
    </xf>
    <xf numFmtId="0" fontId="1" fillId="7" borderId="18" xfId="0" applyFont="1" applyFill="1" applyBorder="1" applyAlignment="1">
      <alignment horizontal="center"/>
    </xf>
    <xf numFmtId="0" fontId="1" fillId="7" borderId="19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8" borderId="6" xfId="0" applyFont="1" applyFill="1" applyBorder="1" applyAlignment="1">
      <alignment horizontal="center"/>
    </xf>
    <xf numFmtId="0" fontId="3" fillId="2" borderId="28" xfId="0" applyFont="1" applyFill="1" applyBorder="1" applyAlignment="1"/>
    <xf numFmtId="0" fontId="3" fillId="2" borderId="29" xfId="0" applyFont="1" applyFill="1" applyBorder="1" applyAlignment="1"/>
    <xf numFmtId="0" fontId="0" fillId="2" borderId="29" xfId="0" applyFill="1" applyBorder="1"/>
    <xf numFmtId="0" fontId="0" fillId="2" borderId="27" xfId="0" applyFill="1" applyBorder="1"/>
    <xf numFmtId="0" fontId="3" fillId="2" borderId="30" xfId="0" applyFont="1" applyFill="1" applyBorder="1" applyAlignment="1"/>
    <xf numFmtId="0" fontId="3" fillId="2" borderId="0" xfId="0" applyFont="1" applyFill="1" applyBorder="1" applyAlignment="1"/>
    <xf numFmtId="0" fontId="0" fillId="2" borderId="0" xfId="0" applyFill="1" applyBorder="1"/>
    <xf numFmtId="0" fontId="0" fillId="2" borderId="9" xfId="0" applyFill="1" applyBorder="1"/>
    <xf numFmtId="0" fontId="3" fillId="2" borderId="26" xfId="0" applyFont="1" applyFill="1" applyBorder="1" applyAlignment="1"/>
    <xf numFmtId="0" fontId="3" fillId="2" borderId="17" xfId="0" applyFont="1" applyFill="1" applyBorder="1" applyAlignment="1"/>
    <xf numFmtId="0" fontId="0" fillId="2" borderId="17" xfId="0" applyFill="1" applyBorder="1"/>
    <xf numFmtId="0" fontId="0" fillId="2" borderId="16" xfId="0" applyFill="1" applyBorder="1"/>
    <xf numFmtId="49" fontId="0" fillId="0" borderId="7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1" fillId="0" borderId="23" xfId="0" applyFont="1" applyBorder="1"/>
    <xf numFmtId="0" fontId="0" fillId="2" borderId="23" xfId="0" applyFill="1" applyBorder="1" applyAlignment="1"/>
    <xf numFmtId="0" fontId="0" fillId="2" borderId="24" xfId="0" applyFill="1" applyBorder="1" applyAlignment="1"/>
    <xf numFmtId="0" fontId="0" fillId="2" borderId="0" xfId="0" applyFill="1"/>
    <xf numFmtId="0" fontId="7" fillId="0" borderId="0" xfId="0" applyFont="1"/>
    <xf numFmtId="0" fontId="0" fillId="0" borderId="31" xfId="0" applyBorder="1"/>
    <xf numFmtId="0" fontId="0" fillId="8" borderId="32" xfId="0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4" borderId="32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0" borderId="34" xfId="0" applyBorder="1"/>
    <xf numFmtId="0" fontId="0" fillId="8" borderId="35" xfId="0" applyFill="1" applyBorder="1"/>
    <xf numFmtId="0" fontId="0" fillId="5" borderId="35" xfId="0" applyFill="1" applyBorder="1"/>
    <xf numFmtId="0" fontId="0" fillId="4" borderId="35" xfId="0" applyFill="1" applyBorder="1"/>
    <xf numFmtId="0" fontId="0" fillId="2" borderId="35" xfId="0" applyFill="1" applyBorder="1"/>
    <xf numFmtId="0" fontId="0" fillId="0" borderId="33" xfId="0" applyBorder="1" applyAlignment="1">
      <alignment horizontal="center"/>
    </xf>
    <xf numFmtId="0" fontId="0" fillId="0" borderId="37" xfId="0" applyBorder="1"/>
    <xf numFmtId="0" fontId="1" fillId="0" borderId="0" xfId="0" applyFont="1"/>
    <xf numFmtId="0" fontId="0" fillId="10" borderId="0" xfId="0" applyFill="1" applyBorder="1" applyAlignment="1">
      <alignment horizontal="center"/>
    </xf>
    <xf numFmtId="0" fontId="0" fillId="10" borderId="0" xfId="0" applyFill="1" applyBorder="1"/>
    <xf numFmtId="0" fontId="4" fillId="10" borderId="0" xfId="0" applyFont="1" applyFill="1" applyBorder="1" applyAlignment="1"/>
    <xf numFmtId="0" fontId="0" fillId="2" borderId="25" xfId="0" applyFill="1" applyBorder="1" applyAlignment="1"/>
    <xf numFmtId="164" fontId="0" fillId="9" borderId="35" xfId="0" applyNumberFormat="1" applyFill="1" applyBorder="1" applyProtection="1">
      <protection locked="0"/>
    </xf>
    <xf numFmtId="164" fontId="0" fillId="9" borderId="36" xfId="0" applyNumberFormat="1" applyFill="1" applyBorder="1" applyProtection="1">
      <protection locked="0"/>
    </xf>
    <xf numFmtId="164" fontId="6" fillId="11" borderId="22" xfId="0" applyNumberFormat="1" applyFont="1" applyFill="1" applyBorder="1"/>
    <xf numFmtId="164" fontId="0" fillId="10" borderId="35" xfId="0" applyNumberFormat="1" applyFill="1" applyBorder="1"/>
    <xf numFmtId="164" fontId="0" fillId="10" borderId="36" xfId="0" applyNumberFormat="1" applyFill="1" applyBorder="1"/>
    <xf numFmtId="164" fontId="0" fillId="0" borderId="14" xfId="0" applyNumberFormat="1" applyBorder="1"/>
    <xf numFmtId="0" fontId="8" fillId="10" borderId="23" xfId="0" applyFont="1" applyFill="1" applyBorder="1" applyAlignment="1">
      <alignment wrapText="1"/>
    </xf>
    <xf numFmtId="0" fontId="0" fillId="10" borderId="0" xfId="0" applyFill="1" applyBorder="1" applyAlignment="1"/>
    <xf numFmtId="164" fontId="0" fillId="10" borderId="0" xfId="0" applyNumberFormat="1" applyFill="1" applyBorder="1"/>
    <xf numFmtId="164" fontId="1" fillId="12" borderId="14" xfId="0" applyNumberFormat="1" applyFont="1" applyFill="1" applyBorder="1"/>
    <xf numFmtId="0" fontId="0" fillId="0" borderId="0" xfId="0" applyAlignment="1">
      <alignment wrapText="1"/>
    </xf>
    <xf numFmtId="164" fontId="0" fillId="0" borderId="22" xfId="0" applyNumberFormat="1" applyFill="1" applyBorder="1"/>
    <xf numFmtId="164" fontId="0" fillId="0" borderId="14" xfId="0" applyNumberFormat="1" applyFont="1" applyFill="1" applyBorder="1"/>
    <xf numFmtId="0" fontId="1" fillId="6" borderId="11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6" borderId="21" xfId="0" applyFont="1" applyFill="1" applyBorder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1" fillId="6" borderId="18" xfId="0" applyFont="1" applyFill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2" fillId="10" borderId="0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5" borderId="23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164" fontId="6" fillId="10" borderId="0" xfId="0" applyNumberFormat="1" applyFont="1" applyFill="1" applyBorder="1" applyAlignment="1">
      <alignment horizontal="center"/>
    </xf>
    <xf numFmtId="164" fontId="0" fillId="10" borderId="0" xfId="0" applyNumberFormat="1" applyFill="1" applyBorder="1" applyAlignment="1">
      <alignment horizontal="center"/>
    </xf>
    <xf numFmtId="0" fontId="5" fillId="6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4:M7"/>
  <sheetViews>
    <sheetView workbookViewId="0">
      <selection activeCell="J13" sqref="J13"/>
    </sheetView>
  </sheetViews>
  <sheetFormatPr defaultRowHeight="15" x14ac:dyDescent="0.25"/>
  <sheetData>
    <row r="4" spans="4:13" ht="15.75" thickBot="1" x14ac:dyDescent="0.3">
      <c r="L4" s="15"/>
      <c r="M4" s="15"/>
    </row>
    <row r="5" spans="4:13" ht="33.75" customHeight="1" x14ac:dyDescent="0.5">
      <c r="D5" s="30" t="s">
        <v>199</v>
      </c>
      <c r="E5" s="31"/>
      <c r="F5" s="31"/>
      <c r="G5" s="31"/>
      <c r="H5" s="32"/>
      <c r="I5" s="32"/>
      <c r="J5" s="32"/>
      <c r="K5" s="33"/>
      <c r="L5" s="47"/>
      <c r="M5" s="33"/>
    </row>
    <row r="6" spans="4:13" ht="33.75" customHeight="1" x14ac:dyDescent="0.5">
      <c r="D6" s="34" t="s">
        <v>36</v>
      </c>
      <c r="E6" s="35"/>
      <c r="F6" s="35"/>
      <c r="G6" s="35"/>
      <c r="H6" s="36"/>
      <c r="I6" s="36"/>
      <c r="J6" s="36"/>
      <c r="K6" s="36"/>
      <c r="L6" s="47"/>
      <c r="M6" s="37"/>
    </row>
    <row r="7" spans="4:13" ht="33.75" customHeight="1" thickBot="1" x14ac:dyDescent="0.55000000000000004">
      <c r="D7" s="38" t="s">
        <v>23</v>
      </c>
      <c r="E7" s="39"/>
      <c r="F7" s="39"/>
      <c r="G7" s="39"/>
      <c r="H7" s="40"/>
      <c r="I7" s="40"/>
      <c r="J7" s="40"/>
      <c r="K7" s="40"/>
      <c r="L7" s="40"/>
      <c r="M7" s="41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workbookViewId="0">
      <selection activeCell="F9" sqref="F9"/>
    </sheetView>
  </sheetViews>
  <sheetFormatPr defaultRowHeight="15" x14ac:dyDescent="0.25"/>
  <cols>
    <col min="2" max="2" width="23" customWidth="1"/>
    <col min="3" max="3" width="17.28515625" customWidth="1"/>
    <col min="4" max="4" width="16.7109375" customWidth="1"/>
    <col min="5" max="5" width="17.140625" customWidth="1"/>
    <col min="6" max="6" width="17.28515625" customWidth="1"/>
    <col min="7" max="7" width="23.42578125" customWidth="1"/>
    <col min="8" max="8" width="16" customWidth="1"/>
  </cols>
  <sheetData>
    <row r="1" spans="1:8" ht="15.75" thickBot="1" x14ac:dyDescent="0.3">
      <c r="A1" s="80" t="s">
        <v>200</v>
      </c>
      <c r="B1" s="81"/>
      <c r="C1" s="81"/>
      <c r="D1" s="81"/>
      <c r="E1" s="81"/>
      <c r="F1" s="81"/>
      <c r="G1" s="81"/>
      <c r="H1" s="82"/>
    </row>
    <row r="2" spans="1:8" ht="16.5" thickTop="1" thickBot="1" x14ac:dyDescent="0.3">
      <c r="A2" s="5" t="s">
        <v>0</v>
      </c>
      <c r="B2" s="2" t="s">
        <v>1</v>
      </c>
      <c r="C2" s="29" t="s">
        <v>4</v>
      </c>
      <c r="D2" s="8" t="s">
        <v>5</v>
      </c>
      <c r="E2" s="9" t="s">
        <v>6</v>
      </c>
      <c r="F2" s="10" t="s">
        <v>7</v>
      </c>
      <c r="G2" s="5" t="s">
        <v>2</v>
      </c>
      <c r="H2" s="5" t="s">
        <v>3</v>
      </c>
    </row>
    <row r="3" spans="1:8" ht="15.75" thickTop="1" x14ac:dyDescent="0.25">
      <c r="A3" s="43" t="s">
        <v>41</v>
      </c>
      <c r="B3" s="3" t="s">
        <v>42</v>
      </c>
      <c r="C3" s="12">
        <v>45.43</v>
      </c>
      <c r="D3" s="12"/>
      <c r="E3" s="12"/>
      <c r="F3" s="12"/>
      <c r="G3" s="7" t="s">
        <v>12</v>
      </c>
      <c r="H3" s="7"/>
    </row>
    <row r="4" spans="1:8" x14ac:dyDescent="0.25">
      <c r="A4" s="42" t="s">
        <v>43</v>
      </c>
      <c r="B4" s="4" t="s">
        <v>44</v>
      </c>
      <c r="C4" s="11">
        <v>12.32</v>
      </c>
      <c r="D4" s="11"/>
      <c r="E4" s="11"/>
      <c r="F4" s="11"/>
      <c r="G4" s="7" t="s">
        <v>12</v>
      </c>
      <c r="H4" s="6"/>
    </row>
    <row r="5" spans="1:8" x14ac:dyDescent="0.25">
      <c r="A5" s="42" t="s">
        <v>45</v>
      </c>
      <c r="B5" s="4" t="s">
        <v>42</v>
      </c>
      <c r="C5" s="11">
        <v>33.700000000000003</v>
      </c>
      <c r="D5" s="11"/>
      <c r="E5" s="11"/>
      <c r="F5" s="11"/>
      <c r="G5" s="7" t="s">
        <v>12</v>
      </c>
      <c r="H5" s="6"/>
    </row>
    <row r="6" spans="1:8" x14ac:dyDescent="0.25">
      <c r="A6" s="42" t="s">
        <v>46</v>
      </c>
      <c r="B6" s="4" t="s">
        <v>47</v>
      </c>
      <c r="C6" s="11"/>
      <c r="D6" s="11"/>
      <c r="E6" s="11"/>
      <c r="F6" s="11">
        <v>13.43</v>
      </c>
      <c r="G6" s="7" t="s">
        <v>12</v>
      </c>
      <c r="H6" s="6"/>
    </row>
    <row r="7" spans="1:8" ht="15.75" thickBot="1" x14ac:dyDescent="0.3">
      <c r="A7" s="42" t="s">
        <v>48</v>
      </c>
      <c r="B7" s="4" t="s">
        <v>47</v>
      </c>
      <c r="C7" s="16"/>
      <c r="D7" s="11"/>
      <c r="E7" s="11"/>
      <c r="F7" s="11">
        <v>9.31</v>
      </c>
      <c r="G7" s="7" t="s">
        <v>12</v>
      </c>
      <c r="H7" s="6"/>
    </row>
    <row r="8" spans="1:8" ht="16.5" thickTop="1" thickBot="1" x14ac:dyDescent="0.3">
      <c r="A8" s="42" t="s">
        <v>49</v>
      </c>
      <c r="B8" s="1" t="s">
        <v>50</v>
      </c>
      <c r="C8" s="17" t="s">
        <v>177</v>
      </c>
      <c r="D8" s="18"/>
      <c r="E8" s="11"/>
      <c r="F8" s="11"/>
      <c r="G8" s="7" t="s">
        <v>12</v>
      </c>
      <c r="H8" s="11">
        <v>2</v>
      </c>
    </row>
    <row r="9" spans="1:8" ht="15.75" thickTop="1" x14ac:dyDescent="0.25">
      <c r="A9" s="42" t="s">
        <v>51</v>
      </c>
      <c r="B9" s="4" t="s">
        <v>50</v>
      </c>
      <c r="C9" s="12" t="s">
        <v>178</v>
      </c>
      <c r="D9" s="11"/>
      <c r="E9" s="11"/>
      <c r="F9" s="11"/>
      <c r="G9" s="7" t="s">
        <v>12</v>
      </c>
      <c r="H9" s="11">
        <v>2</v>
      </c>
    </row>
    <row r="10" spans="1:8" x14ac:dyDescent="0.25">
      <c r="A10" s="42" t="s">
        <v>52</v>
      </c>
      <c r="B10" s="4" t="s">
        <v>53</v>
      </c>
      <c r="C10" s="11"/>
      <c r="D10" s="11"/>
      <c r="E10" s="11"/>
      <c r="F10" s="11">
        <v>17.95</v>
      </c>
      <c r="G10" s="7" t="s">
        <v>12</v>
      </c>
      <c r="H10" s="6"/>
    </row>
    <row r="11" spans="1:8" x14ac:dyDescent="0.25">
      <c r="A11" s="42" t="s">
        <v>54</v>
      </c>
      <c r="B11" s="4" t="s">
        <v>55</v>
      </c>
      <c r="C11" s="11"/>
      <c r="D11" s="11"/>
      <c r="E11" s="11"/>
      <c r="F11" s="11">
        <v>7.77</v>
      </c>
      <c r="G11" s="7" t="s">
        <v>12</v>
      </c>
      <c r="H11" s="6"/>
    </row>
    <row r="12" spans="1:8" x14ac:dyDescent="0.25">
      <c r="A12" s="42" t="s">
        <v>56</v>
      </c>
      <c r="B12" s="4" t="s">
        <v>57</v>
      </c>
      <c r="C12" s="11"/>
      <c r="D12" s="11"/>
      <c r="E12" s="11">
        <v>22.2</v>
      </c>
      <c r="F12" s="11"/>
      <c r="G12" s="7" t="s">
        <v>77</v>
      </c>
      <c r="H12" s="6"/>
    </row>
    <row r="13" spans="1:8" x14ac:dyDescent="0.25">
      <c r="A13" s="42" t="s">
        <v>58</v>
      </c>
      <c r="B13" s="4" t="s">
        <v>59</v>
      </c>
      <c r="C13" s="11"/>
      <c r="D13" s="11"/>
      <c r="E13" s="11">
        <v>82</v>
      </c>
      <c r="F13" s="11"/>
      <c r="G13" s="7" t="s">
        <v>78</v>
      </c>
      <c r="H13" s="6"/>
    </row>
    <row r="14" spans="1:8" x14ac:dyDescent="0.25">
      <c r="A14" s="42" t="s">
        <v>60</v>
      </c>
      <c r="B14" s="4" t="s">
        <v>61</v>
      </c>
      <c r="C14" s="11"/>
      <c r="D14" s="11"/>
      <c r="E14" s="11"/>
      <c r="F14" s="11">
        <v>6.15</v>
      </c>
      <c r="G14" s="7" t="s">
        <v>12</v>
      </c>
      <c r="H14" s="6"/>
    </row>
    <row r="15" spans="1:8" x14ac:dyDescent="0.25">
      <c r="A15" s="42" t="s">
        <v>62</v>
      </c>
      <c r="B15" s="4" t="s">
        <v>63</v>
      </c>
      <c r="C15" s="11"/>
      <c r="D15" s="11"/>
      <c r="E15" s="11">
        <v>5.4</v>
      </c>
      <c r="F15" s="11"/>
      <c r="G15" s="7" t="s">
        <v>12</v>
      </c>
      <c r="H15" s="6"/>
    </row>
    <row r="16" spans="1:8" x14ac:dyDescent="0.25">
      <c r="A16" s="42" t="s">
        <v>64</v>
      </c>
      <c r="B16" s="4" t="s">
        <v>65</v>
      </c>
      <c r="C16" s="11"/>
      <c r="D16" s="11"/>
      <c r="E16" s="11">
        <v>10.58</v>
      </c>
      <c r="F16" s="11"/>
      <c r="G16" s="7" t="s">
        <v>77</v>
      </c>
      <c r="H16" s="6"/>
    </row>
    <row r="17" spans="1:8" x14ac:dyDescent="0.25">
      <c r="A17" s="42" t="s">
        <v>66</v>
      </c>
      <c r="B17" s="4" t="s">
        <v>67</v>
      </c>
      <c r="C17" s="11"/>
      <c r="D17" s="11"/>
      <c r="E17" s="11">
        <v>11.67</v>
      </c>
      <c r="F17" s="11"/>
      <c r="G17" s="7" t="s">
        <v>77</v>
      </c>
      <c r="H17" s="6"/>
    </row>
    <row r="18" spans="1:8" x14ac:dyDescent="0.25">
      <c r="A18" s="42" t="s">
        <v>68</v>
      </c>
      <c r="B18" s="4" t="s">
        <v>57</v>
      </c>
      <c r="C18" s="11"/>
      <c r="D18" s="11"/>
      <c r="E18" s="11">
        <v>24.81</v>
      </c>
      <c r="F18" s="11"/>
      <c r="G18" s="7" t="s">
        <v>77</v>
      </c>
      <c r="H18" s="6"/>
    </row>
    <row r="19" spans="1:8" x14ac:dyDescent="0.25">
      <c r="A19" s="42" t="s">
        <v>69</v>
      </c>
      <c r="B19" s="4" t="s">
        <v>57</v>
      </c>
      <c r="C19" s="11"/>
      <c r="D19" s="11"/>
      <c r="E19" s="11">
        <v>17.18</v>
      </c>
      <c r="F19" s="11"/>
      <c r="G19" s="7" t="s">
        <v>77</v>
      </c>
      <c r="H19" s="6"/>
    </row>
    <row r="20" spans="1:8" x14ac:dyDescent="0.25">
      <c r="A20" s="42" t="s">
        <v>70</v>
      </c>
      <c r="B20" s="4" t="s">
        <v>71</v>
      </c>
      <c r="C20" s="11"/>
      <c r="D20" s="11"/>
      <c r="E20" s="11">
        <v>4.84</v>
      </c>
      <c r="F20" s="11"/>
      <c r="G20" s="7" t="s">
        <v>77</v>
      </c>
      <c r="H20" s="6"/>
    </row>
    <row r="21" spans="1:8" x14ac:dyDescent="0.25">
      <c r="A21" s="42" t="s">
        <v>72</v>
      </c>
      <c r="B21" s="4" t="s">
        <v>73</v>
      </c>
      <c r="C21" s="11"/>
      <c r="D21" s="11"/>
      <c r="E21" s="11">
        <v>18.100000000000001</v>
      </c>
      <c r="F21" s="11"/>
      <c r="G21" s="7" t="s">
        <v>12</v>
      </c>
      <c r="H21" s="6"/>
    </row>
    <row r="22" spans="1:8" x14ac:dyDescent="0.25">
      <c r="A22" s="42" t="s">
        <v>74</v>
      </c>
      <c r="B22" s="4" t="s">
        <v>75</v>
      </c>
      <c r="C22" s="11"/>
      <c r="D22" s="11"/>
      <c r="E22" s="11">
        <v>99.29</v>
      </c>
      <c r="F22" s="11"/>
      <c r="G22" s="7" t="s">
        <v>12</v>
      </c>
      <c r="H22" s="6"/>
    </row>
    <row r="23" spans="1:8" ht="15.75" thickBot="1" x14ac:dyDescent="0.3">
      <c r="A23" s="42" t="s">
        <v>76</v>
      </c>
      <c r="B23" s="4" t="s">
        <v>42</v>
      </c>
      <c r="C23" s="11"/>
      <c r="D23" s="11"/>
      <c r="E23" s="11"/>
      <c r="F23" s="11">
        <v>4.5999999999999996</v>
      </c>
      <c r="G23" s="7" t="s">
        <v>12</v>
      </c>
      <c r="H23" s="6"/>
    </row>
    <row r="24" spans="1:8" ht="15.75" thickBot="1" x14ac:dyDescent="0.3">
      <c r="A24" s="22"/>
      <c r="B24" s="25" t="s">
        <v>17</v>
      </c>
      <c r="C24" s="27" t="s">
        <v>196</v>
      </c>
      <c r="D24" s="25">
        <v>0</v>
      </c>
      <c r="E24" s="25">
        <v>296.07</v>
      </c>
      <c r="F24" s="26">
        <v>59.21</v>
      </c>
    </row>
  </sheetData>
  <sheetProtection password="C961" sheet="1" objects="1" scenarios="1"/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scale="93" orientation="landscape" r:id="rId1"/>
  <ignoredErrors>
    <ignoredError sqref="A3:A23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workbookViewId="0">
      <selection activeCell="F7" sqref="F7"/>
    </sheetView>
  </sheetViews>
  <sheetFormatPr defaultRowHeight="15" x14ac:dyDescent="0.25"/>
  <cols>
    <col min="2" max="2" width="23" customWidth="1"/>
    <col min="3" max="3" width="17.28515625" customWidth="1"/>
    <col min="4" max="4" width="16.7109375" customWidth="1"/>
    <col min="5" max="5" width="17.140625" customWidth="1"/>
    <col min="6" max="6" width="17.28515625" customWidth="1"/>
    <col min="7" max="7" width="23.42578125" customWidth="1"/>
    <col min="8" max="8" width="16" customWidth="1"/>
  </cols>
  <sheetData>
    <row r="1" spans="1:8" ht="15.75" thickBot="1" x14ac:dyDescent="0.3">
      <c r="A1" s="80" t="s">
        <v>200</v>
      </c>
      <c r="B1" s="81"/>
      <c r="C1" s="81"/>
      <c r="D1" s="81"/>
      <c r="E1" s="81"/>
      <c r="F1" s="81"/>
      <c r="G1" s="81"/>
      <c r="H1" s="82"/>
    </row>
    <row r="2" spans="1:8" ht="16.5" thickTop="1" thickBot="1" x14ac:dyDescent="0.3">
      <c r="A2" s="5" t="s">
        <v>79</v>
      </c>
      <c r="B2" s="2" t="s">
        <v>1</v>
      </c>
      <c r="C2" s="29" t="s">
        <v>4</v>
      </c>
      <c r="D2" s="8" t="s">
        <v>5</v>
      </c>
      <c r="E2" s="9" t="s">
        <v>6</v>
      </c>
      <c r="F2" s="10" t="s">
        <v>7</v>
      </c>
      <c r="G2" s="5" t="s">
        <v>2</v>
      </c>
      <c r="H2" s="5" t="s">
        <v>3</v>
      </c>
    </row>
    <row r="3" spans="1:8" ht="15.75" thickTop="1" x14ac:dyDescent="0.25">
      <c r="A3" s="43" t="s">
        <v>80</v>
      </c>
      <c r="B3" s="3" t="s">
        <v>81</v>
      </c>
      <c r="C3" s="12">
        <v>2.88</v>
      </c>
      <c r="D3" s="12"/>
      <c r="E3" s="12"/>
      <c r="F3" s="7"/>
      <c r="G3" s="7" t="s">
        <v>12</v>
      </c>
      <c r="H3" s="12"/>
    </row>
    <row r="4" spans="1:8" x14ac:dyDescent="0.25">
      <c r="A4" s="42" t="s">
        <v>82</v>
      </c>
      <c r="B4" s="4" t="s">
        <v>83</v>
      </c>
      <c r="C4" s="11">
        <v>21.85</v>
      </c>
      <c r="D4" s="11"/>
      <c r="E4" s="11"/>
      <c r="F4" s="6"/>
      <c r="G4" s="7" t="s">
        <v>12</v>
      </c>
      <c r="H4" s="11"/>
    </row>
    <row r="5" spans="1:8" x14ac:dyDescent="0.25">
      <c r="A5" s="42" t="s">
        <v>84</v>
      </c>
      <c r="B5" s="4" t="s">
        <v>85</v>
      </c>
      <c r="C5" s="11">
        <v>32.229999999999997</v>
      </c>
      <c r="D5" s="11"/>
      <c r="E5" s="11"/>
      <c r="F5" s="6"/>
      <c r="G5" s="7" t="s">
        <v>12</v>
      </c>
      <c r="H5" s="11"/>
    </row>
    <row r="6" spans="1:8" x14ac:dyDescent="0.25">
      <c r="A6" s="42" t="s">
        <v>86</v>
      </c>
      <c r="B6" s="4" t="s">
        <v>87</v>
      </c>
      <c r="C6" s="11">
        <v>4.84</v>
      </c>
      <c r="D6" s="11"/>
      <c r="E6" s="11"/>
      <c r="F6" s="6"/>
      <c r="G6" s="7" t="s">
        <v>12</v>
      </c>
      <c r="H6" s="11"/>
    </row>
    <row r="7" spans="1:8" ht="15.75" thickBot="1" x14ac:dyDescent="0.3">
      <c r="A7" s="42" t="s">
        <v>88</v>
      </c>
      <c r="B7" s="4" t="s">
        <v>89</v>
      </c>
      <c r="C7" s="16"/>
      <c r="D7" s="11"/>
      <c r="E7" s="11"/>
      <c r="F7" s="6">
        <v>3.55</v>
      </c>
      <c r="G7" s="7" t="s">
        <v>12</v>
      </c>
      <c r="H7" s="11"/>
    </row>
    <row r="8" spans="1:8" ht="16.5" thickTop="1" thickBot="1" x14ac:dyDescent="0.3">
      <c r="A8" s="42" t="s">
        <v>90</v>
      </c>
      <c r="B8" s="1" t="s">
        <v>91</v>
      </c>
      <c r="C8" s="17">
        <v>44.42</v>
      </c>
      <c r="D8" s="18"/>
      <c r="E8" s="11"/>
      <c r="F8" s="6"/>
      <c r="G8" s="7" t="s">
        <v>12</v>
      </c>
      <c r="H8" s="11"/>
    </row>
    <row r="9" spans="1:8" ht="15.75" thickTop="1" x14ac:dyDescent="0.25">
      <c r="A9" s="42" t="s">
        <v>92</v>
      </c>
      <c r="B9" s="4" t="s">
        <v>93</v>
      </c>
      <c r="C9" s="12">
        <v>17.12</v>
      </c>
      <c r="D9" s="11"/>
      <c r="E9" s="11"/>
      <c r="F9" s="6"/>
      <c r="G9" s="7" t="s">
        <v>12</v>
      </c>
      <c r="H9" s="11"/>
    </row>
    <row r="10" spans="1:8" x14ac:dyDescent="0.25">
      <c r="A10" s="42" t="s">
        <v>94</v>
      </c>
      <c r="B10" s="4" t="s">
        <v>95</v>
      </c>
      <c r="C10" s="11">
        <v>17.100000000000001</v>
      </c>
      <c r="D10" s="11"/>
      <c r="E10" s="11"/>
      <c r="F10" s="6"/>
      <c r="G10" s="7" t="s">
        <v>12</v>
      </c>
      <c r="H10" s="11"/>
    </row>
    <row r="11" spans="1:8" x14ac:dyDescent="0.25">
      <c r="A11" s="42" t="s">
        <v>96</v>
      </c>
      <c r="B11" s="4" t="s">
        <v>97</v>
      </c>
      <c r="C11" s="11">
        <v>82.31</v>
      </c>
      <c r="D11" s="11"/>
      <c r="E11" s="11"/>
      <c r="F11" s="6"/>
      <c r="G11" s="7" t="s">
        <v>12</v>
      </c>
      <c r="H11" s="11"/>
    </row>
    <row r="12" spans="1:8" x14ac:dyDescent="0.25">
      <c r="A12" s="42" t="s">
        <v>98</v>
      </c>
      <c r="B12" s="4" t="s">
        <v>99</v>
      </c>
      <c r="C12" s="11">
        <v>90.75</v>
      </c>
      <c r="D12" s="11"/>
      <c r="E12" s="11"/>
      <c r="F12" s="6"/>
      <c r="G12" s="7" t="s">
        <v>12</v>
      </c>
      <c r="H12" s="11"/>
    </row>
    <row r="13" spans="1:8" x14ac:dyDescent="0.25">
      <c r="A13" s="42" t="s">
        <v>100</v>
      </c>
      <c r="B13" s="4" t="s">
        <v>101</v>
      </c>
      <c r="C13" s="11" t="s">
        <v>179</v>
      </c>
      <c r="D13" s="11"/>
      <c r="E13" s="11"/>
      <c r="F13" s="6"/>
      <c r="G13" s="7" t="s">
        <v>12</v>
      </c>
      <c r="H13" s="11">
        <v>2</v>
      </c>
    </row>
    <row r="14" spans="1:8" x14ac:dyDescent="0.25">
      <c r="A14" s="42" t="s">
        <v>102</v>
      </c>
      <c r="B14" s="4" t="s">
        <v>103</v>
      </c>
      <c r="C14" s="11" t="s">
        <v>180</v>
      </c>
      <c r="D14" s="11"/>
      <c r="E14" s="11"/>
      <c r="F14" s="6"/>
      <c r="G14" s="7" t="s">
        <v>12</v>
      </c>
      <c r="H14" s="11">
        <v>2</v>
      </c>
    </row>
    <row r="15" spans="1:8" x14ac:dyDescent="0.25">
      <c r="A15" s="42" t="s">
        <v>104</v>
      </c>
      <c r="B15" s="4" t="s">
        <v>105</v>
      </c>
      <c r="C15" s="11" t="s">
        <v>181</v>
      </c>
      <c r="D15" s="11"/>
      <c r="E15" s="11"/>
      <c r="F15" s="6"/>
      <c r="G15" s="7" t="s">
        <v>12</v>
      </c>
      <c r="H15" s="11">
        <v>2</v>
      </c>
    </row>
    <row r="16" spans="1:8" x14ac:dyDescent="0.25">
      <c r="A16" s="42" t="s">
        <v>106</v>
      </c>
      <c r="B16" s="4" t="s">
        <v>107</v>
      </c>
      <c r="C16" s="11" t="s">
        <v>182</v>
      </c>
      <c r="D16" s="11"/>
      <c r="E16" s="11"/>
      <c r="F16" s="6"/>
      <c r="G16" s="7" t="s">
        <v>12</v>
      </c>
      <c r="H16" s="11">
        <v>2</v>
      </c>
    </row>
    <row r="17" spans="1:8" x14ac:dyDescent="0.25">
      <c r="A17" s="42" t="s">
        <v>108</v>
      </c>
      <c r="B17" s="4" t="s">
        <v>109</v>
      </c>
      <c r="C17" s="11" t="s">
        <v>183</v>
      </c>
      <c r="D17" s="11"/>
      <c r="E17" s="11"/>
      <c r="F17" s="6"/>
      <c r="G17" s="7" t="s">
        <v>12</v>
      </c>
      <c r="H17" s="11">
        <v>2</v>
      </c>
    </row>
    <row r="18" spans="1:8" x14ac:dyDescent="0.25">
      <c r="A18" s="42" t="s">
        <v>110</v>
      </c>
      <c r="B18" s="4" t="s">
        <v>111</v>
      </c>
      <c r="C18" s="11" t="s">
        <v>184</v>
      </c>
      <c r="D18" s="11"/>
      <c r="E18" s="11"/>
      <c r="F18" s="6"/>
      <c r="G18" s="7" t="s">
        <v>12</v>
      </c>
      <c r="H18" s="11">
        <v>2</v>
      </c>
    </row>
    <row r="19" spans="1:8" x14ac:dyDescent="0.25">
      <c r="A19" s="42" t="s">
        <v>112</v>
      </c>
      <c r="B19" s="4" t="s">
        <v>113</v>
      </c>
      <c r="C19" s="11" t="s">
        <v>185</v>
      </c>
      <c r="D19" s="11"/>
      <c r="E19" s="11"/>
      <c r="F19" s="6"/>
      <c r="G19" s="7" t="s">
        <v>12</v>
      </c>
      <c r="H19" s="11">
        <v>2</v>
      </c>
    </row>
    <row r="20" spans="1:8" x14ac:dyDescent="0.25">
      <c r="A20" s="42" t="s">
        <v>114</v>
      </c>
      <c r="B20" s="4" t="s">
        <v>115</v>
      </c>
      <c r="C20" s="11" t="s">
        <v>186</v>
      </c>
      <c r="D20" s="11"/>
      <c r="E20" s="11"/>
      <c r="F20" s="6"/>
      <c r="G20" s="7" t="s">
        <v>12</v>
      </c>
      <c r="H20" s="11">
        <v>2</v>
      </c>
    </row>
    <row r="21" spans="1:8" x14ac:dyDescent="0.25">
      <c r="A21" s="42" t="s">
        <v>116</v>
      </c>
      <c r="B21" s="4" t="s">
        <v>117</v>
      </c>
      <c r="C21" s="11" t="s">
        <v>187</v>
      </c>
      <c r="D21" s="11"/>
      <c r="E21" s="11"/>
      <c r="F21" s="6"/>
      <c r="G21" s="7" t="s">
        <v>12</v>
      </c>
      <c r="H21" s="11">
        <v>2</v>
      </c>
    </row>
    <row r="22" spans="1:8" x14ac:dyDescent="0.25">
      <c r="A22" s="42" t="s">
        <v>118</v>
      </c>
      <c r="B22" s="4" t="s">
        <v>119</v>
      </c>
      <c r="C22" s="11" t="s">
        <v>188</v>
      </c>
      <c r="D22" s="11"/>
      <c r="E22" s="11"/>
      <c r="F22" s="6"/>
      <c r="G22" s="7" t="s">
        <v>12</v>
      </c>
      <c r="H22" s="11">
        <v>2</v>
      </c>
    </row>
    <row r="23" spans="1:8" x14ac:dyDescent="0.25">
      <c r="A23" s="42" t="s">
        <v>120</v>
      </c>
      <c r="B23" s="4" t="s">
        <v>121</v>
      </c>
      <c r="C23" s="11" t="s">
        <v>189</v>
      </c>
      <c r="D23" s="11"/>
      <c r="E23" s="11"/>
      <c r="F23" s="6"/>
      <c r="G23" s="7" t="s">
        <v>12</v>
      </c>
      <c r="H23" s="11">
        <v>2</v>
      </c>
    </row>
    <row r="24" spans="1:8" x14ac:dyDescent="0.25">
      <c r="A24" s="42" t="s">
        <v>122</v>
      </c>
      <c r="B24" s="4" t="s">
        <v>123</v>
      </c>
      <c r="C24" s="11" t="s">
        <v>190</v>
      </c>
      <c r="D24" s="11"/>
      <c r="E24" s="11"/>
      <c r="F24" s="6"/>
      <c r="G24" s="7" t="s">
        <v>12</v>
      </c>
      <c r="H24" s="11">
        <v>2</v>
      </c>
    </row>
    <row r="25" spans="1:8" x14ac:dyDescent="0.25">
      <c r="A25" s="42" t="s">
        <v>124</v>
      </c>
      <c r="B25" s="4" t="s">
        <v>125</v>
      </c>
      <c r="C25" s="11" t="s">
        <v>191</v>
      </c>
      <c r="D25" s="11"/>
      <c r="E25" s="11"/>
      <c r="F25" s="6"/>
      <c r="G25" s="7" t="s">
        <v>12</v>
      </c>
      <c r="H25" s="11">
        <v>2</v>
      </c>
    </row>
    <row r="26" spans="1:8" x14ac:dyDescent="0.25">
      <c r="A26" s="42" t="s">
        <v>126</v>
      </c>
      <c r="B26" s="4" t="s">
        <v>127</v>
      </c>
      <c r="C26" s="11" t="s">
        <v>192</v>
      </c>
      <c r="D26" s="11"/>
      <c r="E26" s="11"/>
      <c r="F26" s="6"/>
      <c r="G26" s="7" t="s">
        <v>12</v>
      </c>
      <c r="H26" s="11">
        <v>2</v>
      </c>
    </row>
    <row r="27" spans="1:8" x14ac:dyDescent="0.25">
      <c r="A27" s="42" t="s">
        <v>128</v>
      </c>
      <c r="B27" s="4" t="s">
        <v>37</v>
      </c>
      <c r="C27" s="11"/>
      <c r="D27" s="11"/>
      <c r="E27" s="11"/>
      <c r="F27" s="6">
        <v>4.4000000000000004</v>
      </c>
      <c r="G27" s="7" t="s">
        <v>12</v>
      </c>
      <c r="H27" s="11"/>
    </row>
    <row r="28" spans="1:8" x14ac:dyDescent="0.25">
      <c r="A28" s="42" t="s">
        <v>129</v>
      </c>
      <c r="B28" s="4" t="s">
        <v>130</v>
      </c>
      <c r="C28" s="11">
        <v>8.09</v>
      </c>
      <c r="D28" s="11"/>
      <c r="E28" s="11"/>
      <c r="F28" s="6"/>
      <c r="G28" s="7" t="s">
        <v>12</v>
      </c>
      <c r="H28" s="11"/>
    </row>
    <row r="29" spans="1:8" x14ac:dyDescent="0.25">
      <c r="A29" s="42" t="s">
        <v>131</v>
      </c>
      <c r="B29" s="4" t="s">
        <v>132</v>
      </c>
      <c r="C29" s="11"/>
      <c r="D29" s="11"/>
      <c r="E29" s="11"/>
      <c r="F29" s="6">
        <v>4.43</v>
      </c>
      <c r="G29" s="7" t="s">
        <v>12</v>
      </c>
      <c r="H29" s="11"/>
    </row>
    <row r="30" spans="1:8" x14ac:dyDescent="0.25">
      <c r="A30" s="42" t="s">
        <v>133</v>
      </c>
      <c r="B30" s="4" t="s">
        <v>134</v>
      </c>
      <c r="C30" s="11">
        <v>5.14</v>
      </c>
      <c r="D30" s="11"/>
      <c r="E30" s="11"/>
      <c r="F30" s="6"/>
      <c r="G30" s="7" t="s">
        <v>12</v>
      </c>
      <c r="H30" s="11">
        <v>2</v>
      </c>
    </row>
    <row r="31" spans="1:8" x14ac:dyDescent="0.25">
      <c r="A31" s="42" t="s">
        <v>135</v>
      </c>
      <c r="B31" s="4" t="s">
        <v>136</v>
      </c>
      <c r="C31" s="11" t="s">
        <v>193</v>
      </c>
      <c r="D31" s="11"/>
      <c r="E31" s="11"/>
      <c r="F31" s="6"/>
      <c r="G31" s="7" t="s">
        <v>12</v>
      </c>
      <c r="H31" s="11"/>
    </row>
    <row r="32" spans="1:8" x14ac:dyDescent="0.25">
      <c r="A32" s="42" t="s">
        <v>137</v>
      </c>
      <c r="B32" s="4" t="s">
        <v>138</v>
      </c>
      <c r="C32" s="11">
        <v>6.52</v>
      </c>
      <c r="D32" s="11"/>
      <c r="E32" s="11"/>
      <c r="F32" s="6"/>
      <c r="G32" s="7" t="s">
        <v>12</v>
      </c>
      <c r="H32" s="11"/>
    </row>
    <row r="33" spans="1:8" x14ac:dyDescent="0.25">
      <c r="A33" s="42" t="s">
        <v>139</v>
      </c>
      <c r="B33" s="4" t="s">
        <v>140</v>
      </c>
      <c r="C33" s="11">
        <v>2.37</v>
      </c>
      <c r="D33" s="11"/>
      <c r="E33" s="11"/>
      <c r="F33" s="6"/>
      <c r="G33" s="7" t="s">
        <v>12</v>
      </c>
      <c r="H33" s="11"/>
    </row>
    <row r="34" spans="1:8" x14ac:dyDescent="0.25">
      <c r="A34" s="42" t="s">
        <v>141</v>
      </c>
      <c r="B34" s="4" t="s">
        <v>142</v>
      </c>
      <c r="C34" s="11">
        <v>27.75</v>
      </c>
      <c r="D34" s="11"/>
      <c r="E34" s="11"/>
      <c r="F34" s="6"/>
      <c r="G34" s="7" t="s">
        <v>12</v>
      </c>
      <c r="H34" s="11"/>
    </row>
    <row r="35" spans="1:8" x14ac:dyDescent="0.25">
      <c r="A35" s="42" t="s">
        <v>143</v>
      </c>
      <c r="B35" s="4" t="s">
        <v>144</v>
      </c>
      <c r="C35" s="11">
        <v>5.3</v>
      </c>
      <c r="D35" s="11"/>
      <c r="E35" s="11"/>
      <c r="F35" s="6"/>
      <c r="G35" s="7" t="s">
        <v>12</v>
      </c>
      <c r="H35" s="11"/>
    </row>
    <row r="36" spans="1:8" x14ac:dyDescent="0.25">
      <c r="A36" s="42" t="s">
        <v>145</v>
      </c>
      <c r="B36" s="4" t="s">
        <v>37</v>
      </c>
      <c r="C36" s="11" t="s">
        <v>194</v>
      </c>
      <c r="D36" s="11"/>
      <c r="E36" s="11"/>
      <c r="F36" s="6"/>
      <c r="G36" s="7" t="s">
        <v>12</v>
      </c>
      <c r="H36" s="11">
        <v>2</v>
      </c>
    </row>
    <row r="37" spans="1:8" x14ac:dyDescent="0.25">
      <c r="A37" s="42" t="s">
        <v>146</v>
      </c>
      <c r="B37" s="4" t="s">
        <v>147</v>
      </c>
      <c r="C37" s="11">
        <v>3.57</v>
      </c>
      <c r="D37" s="11"/>
      <c r="E37" s="11"/>
      <c r="F37" s="6"/>
      <c r="G37" s="7" t="s">
        <v>12</v>
      </c>
      <c r="H37" s="11"/>
    </row>
    <row r="38" spans="1:8" x14ac:dyDescent="0.25">
      <c r="A38" s="42" t="s">
        <v>148</v>
      </c>
      <c r="B38" s="4" t="s">
        <v>149</v>
      </c>
      <c r="C38" s="11"/>
      <c r="D38" s="11"/>
      <c r="E38" s="11">
        <v>1.8</v>
      </c>
      <c r="F38" s="6"/>
      <c r="G38" s="7" t="s">
        <v>12</v>
      </c>
      <c r="H38" s="11"/>
    </row>
    <row r="39" spans="1:8" x14ac:dyDescent="0.25">
      <c r="A39" s="42" t="s">
        <v>150</v>
      </c>
      <c r="B39" s="4" t="s">
        <v>37</v>
      </c>
      <c r="C39" s="11" t="s">
        <v>195</v>
      </c>
      <c r="D39" s="11"/>
      <c r="E39" s="11"/>
      <c r="F39" s="6"/>
      <c r="G39" s="7" t="s">
        <v>12</v>
      </c>
      <c r="H39" s="11">
        <v>2</v>
      </c>
    </row>
    <row r="40" spans="1:8" x14ac:dyDescent="0.25">
      <c r="A40" s="42" t="s">
        <v>151</v>
      </c>
      <c r="B40" s="4" t="s">
        <v>152</v>
      </c>
      <c r="C40" s="11">
        <v>19</v>
      </c>
      <c r="D40" s="11"/>
      <c r="E40" s="11"/>
      <c r="F40" s="6"/>
      <c r="G40" s="7" t="s">
        <v>12</v>
      </c>
      <c r="H40" s="11"/>
    </row>
    <row r="41" spans="1:8" x14ac:dyDescent="0.25">
      <c r="A41" s="42" t="s">
        <v>153</v>
      </c>
      <c r="B41" s="4" t="s">
        <v>154</v>
      </c>
      <c r="C41" s="11">
        <v>17.52</v>
      </c>
      <c r="D41" s="11"/>
      <c r="E41" s="11"/>
      <c r="F41" s="6"/>
      <c r="G41" s="7" t="s">
        <v>12</v>
      </c>
      <c r="H41" s="11"/>
    </row>
    <row r="42" spans="1:8" x14ac:dyDescent="0.25">
      <c r="A42" s="42" t="s">
        <v>155</v>
      </c>
      <c r="B42" s="4" t="s">
        <v>156</v>
      </c>
      <c r="C42" s="11">
        <v>76.73</v>
      </c>
      <c r="D42" s="11"/>
      <c r="E42" s="11"/>
      <c r="F42" s="6"/>
      <c r="G42" s="7" t="s">
        <v>12</v>
      </c>
      <c r="H42" s="11"/>
    </row>
    <row r="43" spans="1:8" x14ac:dyDescent="0.25">
      <c r="A43" s="42" t="s">
        <v>157</v>
      </c>
      <c r="B43" s="4" t="s">
        <v>158</v>
      </c>
      <c r="C43" s="11">
        <v>83.88</v>
      </c>
      <c r="D43" s="11"/>
      <c r="E43" s="11"/>
      <c r="F43" s="6"/>
      <c r="G43" s="7" t="s">
        <v>12</v>
      </c>
      <c r="H43" s="11"/>
    </row>
    <row r="44" spans="1:8" x14ac:dyDescent="0.25">
      <c r="A44" s="42" t="s">
        <v>159</v>
      </c>
      <c r="B44" s="4" t="s">
        <v>160</v>
      </c>
      <c r="C44" s="11"/>
      <c r="D44" s="11"/>
      <c r="E44" s="11">
        <v>19.649999999999999</v>
      </c>
      <c r="F44" s="6"/>
      <c r="G44" s="7" t="s">
        <v>12</v>
      </c>
      <c r="H44" s="11"/>
    </row>
    <row r="45" spans="1:8" x14ac:dyDescent="0.25">
      <c r="A45" s="42" t="s">
        <v>161</v>
      </c>
      <c r="B45" s="4" t="s">
        <v>83</v>
      </c>
      <c r="C45" s="11">
        <v>33.5</v>
      </c>
      <c r="D45" s="11"/>
      <c r="E45" s="11"/>
      <c r="F45" s="6"/>
      <c r="G45" s="7" t="s">
        <v>12</v>
      </c>
      <c r="H45" s="11"/>
    </row>
    <row r="46" spans="1:8" ht="15.75" thickBot="1" x14ac:dyDescent="0.3">
      <c r="A46" s="42" t="s">
        <v>162</v>
      </c>
      <c r="B46" s="4" t="s">
        <v>83</v>
      </c>
      <c r="C46" s="11">
        <v>33.5</v>
      </c>
      <c r="D46" s="11"/>
      <c r="E46" s="11"/>
      <c r="F46" s="6"/>
      <c r="G46" s="7" t="s">
        <v>12</v>
      </c>
      <c r="H46" s="11"/>
    </row>
    <row r="47" spans="1:8" ht="15.75" thickBot="1" x14ac:dyDescent="0.3">
      <c r="A47" s="22"/>
      <c r="B47" s="25" t="s">
        <v>17</v>
      </c>
      <c r="C47" s="27" t="s">
        <v>197</v>
      </c>
      <c r="D47" s="25">
        <v>0</v>
      </c>
      <c r="E47" s="25">
        <v>21.45</v>
      </c>
      <c r="F47" s="26">
        <v>12.38</v>
      </c>
    </row>
  </sheetData>
  <sheetProtection password="C961" sheet="1" objects="1" scenarios="1"/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scale="69" orientation="landscape" r:id="rId1"/>
  <ignoredErrors>
    <ignoredError sqref="A42:A46 A38:A39 A27:A32 A3:A5 A8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workbookViewId="0">
      <selection activeCell="G16" sqref="G16"/>
    </sheetView>
  </sheetViews>
  <sheetFormatPr defaultRowHeight="15" x14ac:dyDescent="0.25"/>
  <cols>
    <col min="2" max="2" width="23" customWidth="1"/>
    <col min="3" max="3" width="17.28515625" customWidth="1"/>
    <col min="4" max="4" width="16.7109375" customWidth="1"/>
    <col min="5" max="5" width="17.140625" customWidth="1"/>
    <col min="6" max="6" width="17.28515625" customWidth="1"/>
    <col min="7" max="7" width="23.42578125" customWidth="1"/>
    <col min="8" max="8" width="16" customWidth="1"/>
  </cols>
  <sheetData>
    <row r="1" spans="1:8" ht="15.75" thickBot="1" x14ac:dyDescent="0.3">
      <c r="A1" s="80" t="s">
        <v>200</v>
      </c>
      <c r="B1" s="81"/>
      <c r="C1" s="81"/>
      <c r="D1" s="81"/>
      <c r="E1" s="81"/>
      <c r="F1" s="81"/>
      <c r="G1" s="81"/>
      <c r="H1" s="82"/>
    </row>
    <row r="2" spans="1:8" ht="16.5" thickTop="1" thickBot="1" x14ac:dyDescent="0.3">
      <c r="A2" s="5" t="s">
        <v>25</v>
      </c>
      <c r="B2" s="2" t="s">
        <v>1</v>
      </c>
      <c r="C2" s="29" t="s">
        <v>4</v>
      </c>
      <c r="D2" s="8" t="s">
        <v>5</v>
      </c>
      <c r="E2" s="9" t="s">
        <v>6</v>
      </c>
      <c r="F2" s="10" t="s">
        <v>7</v>
      </c>
      <c r="G2" s="5" t="s">
        <v>2</v>
      </c>
      <c r="H2" s="5" t="s">
        <v>3</v>
      </c>
    </row>
    <row r="3" spans="1:8" ht="15.75" thickTop="1" x14ac:dyDescent="0.25">
      <c r="A3" s="43" t="s">
        <v>163</v>
      </c>
      <c r="B3" s="3" t="s">
        <v>164</v>
      </c>
      <c r="C3" s="12">
        <v>11.11</v>
      </c>
      <c r="D3" s="12"/>
      <c r="E3" s="12"/>
      <c r="F3" s="7"/>
      <c r="G3" s="7" t="s">
        <v>12</v>
      </c>
      <c r="H3" s="7"/>
    </row>
    <row r="4" spans="1:8" x14ac:dyDescent="0.25">
      <c r="A4" s="42" t="s">
        <v>165</v>
      </c>
      <c r="B4" s="4" t="s">
        <v>164</v>
      </c>
      <c r="C4" s="11">
        <v>10.31</v>
      </c>
      <c r="D4" s="11"/>
      <c r="E4" s="11"/>
      <c r="F4" s="6"/>
      <c r="G4" s="7" t="s">
        <v>12</v>
      </c>
      <c r="H4" s="6"/>
    </row>
    <row r="5" spans="1:8" x14ac:dyDescent="0.25">
      <c r="A5" s="42" t="s">
        <v>166</v>
      </c>
      <c r="B5" s="4" t="s">
        <v>42</v>
      </c>
      <c r="C5" s="11">
        <v>13.12</v>
      </c>
      <c r="D5" s="11"/>
      <c r="E5" s="11"/>
      <c r="F5" s="6"/>
      <c r="G5" s="7" t="s">
        <v>12</v>
      </c>
      <c r="H5" s="6"/>
    </row>
    <row r="6" spans="1:8" x14ac:dyDescent="0.25">
      <c r="A6" s="42" t="s">
        <v>167</v>
      </c>
      <c r="B6" s="4" t="s">
        <v>42</v>
      </c>
      <c r="C6" s="11">
        <v>10.75</v>
      </c>
      <c r="D6" s="11"/>
      <c r="E6" s="11"/>
      <c r="F6" s="6"/>
      <c r="G6" s="7" t="s">
        <v>12</v>
      </c>
      <c r="H6" s="6"/>
    </row>
    <row r="7" spans="1:8" ht="15.75" thickBot="1" x14ac:dyDescent="0.3">
      <c r="A7" s="42" t="s">
        <v>168</v>
      </c>
      <c r="B7" s="4" t="s">
        <v>169</v>
      </c>
      <c r="C7" s="16">
        <v>94.52</v>
      </c>
      <c r="D7" s="11"/>
      <c r="E7" s="11"/>
      <c r="F7" s="6"/>
      <c r="G7" s="7" t="s">
        <v>12</v>
      </c>
      <c r="H7" s="6"/>
    </row>
    <row r="8" spans="1:8" ht="16.5" thickTop="1" thickBot="1" x14ac:dyDescent="0.3">
      <c r="A8" s="42" t="s">
        <v>170</v>
      </c>
      <c r="B8" s="1" t="s">
        <v>37</v>
      </c>
      <c r="C8" s="17"/>
      <c r="D8" s="18"/>
      <c r="E8" s="11"/>
      <c r="F8" s="11">
        <v>1.22</v>
      </c>
      <c r="G8" s="7" t="s">
        <v>12</v>
      </c>
      <c r="H8" s="6"/>
    </row>
    <row r="9" spans="1:8" ht="15.75" thickTop="1" x14ac:dyDescent="0.25">
      <c r="A9" s="42" t="s">
        <v>171</v>
      </c>
      <c r="B9" s="4" t="s">
        <v>172</v>
      </c>
      <c r="C9" s="12"/>
      <c r="D9" s="11"/>
      <c r="E9" s="11">
        <v>85.61</v>
      </c>
      <c r="F9" s="6"/>
      <c r="G9" s="7" t="s">
        <v>12</v>
      </c>
      <c r="H9" s="6"/>
    </row>
    <row r="10" spans="1:8" x14ac:dyDescent="0.25">
      <c r="A10" s="42" t="s">
        <v>173</v>
      </c>
      <c r="B10" s="4" t="s">
        <v>83</v>
      </c>
      <c r="C10" s="11">
        <v>24</v>
      </c>
      <c r="D10" s="11"/>
      <c r="E10" s="11"/>
      <c r="F10" s="6"/>
      <c r="G10" s="7" t="s">
        <v>12</v>
      </c>
      <c r="H10" s="6"/>
    </row>
    <row r="11" spans="1:8" x14ac:dyDescent="0.25">
      <c r="A11" s="42" t="s">
        <v>174</v>
      </c>
      <c r="B11" s="4" t="s">
        <v>81</v>
      </c>
      <c r="C11" s="11">
        <v>3.04</v>
      </c>
      <c r="D11" s="11"/>
      <c r="E11" s="11"/>
      <c r="F11" s="6"/>
      <c r="G11" s="7" t="s">
        <v>12</v>
      </c>
      <c r="H11" s="6"/>
    </row>
    <row r="12" spans="1:8" x14ac:dyDescent="0.25">
      <c r="A12" s="42" t="s">
        <v>175</v>
      </c>
      <c r="B12" s="4" t="s">
        <v>83</v>
      </c>
      <c r="C12" s="11">
        <v>33.28</v>
      </c>
      <c r="D12" s="11"/>
      <c r="E12" s="11"/>
      <c r="F12" s="6"/>
      <c r="G12" s="7" t="s">
        <v>12</v>
      </c>
      <c r="H12" s="6"/>
    </row>
    <row r="13" spans="1:8" ht="15.75" thickBot="1" x14ac:dyDescent="0.3">
      <c r="A13" s="42" t="s">
        <v>176</v>
      </c>
      <c r="B13" s="4" t="s">
        <v>83</v>
      </c>
      <c r="C13" s="11">
        <v>33.44</v>
      </c>
      <c r="D13" s="11"/>
      <c r="E13" s="11"/>
      <c r="F13" s="6"/>
      <c r="G13" s="7" t="s">
        <v>12</v>
      </c>
      <c r="H13" s="6"/>
    </row>
    <row r="14" spans="1:8" ht="15.75" thickBot="1" x14ac:dyDescent="0.3">
      <c r="A14" s="22"/>
      <c r="B14" s="25" t="s">
        <v>17</v>
      </c>
      <c r="C14" s="27">
        <v>233.57</v>
      </c>
      <c r="D14" s="25">
        <v>0</v>
      </c>
      <c r="E14" s="25">
        <v>85.61</v>
      </c>
      <c r="F14" s="26">
        <v>1.22</v>
      </c>
    </row>
  </sheetData>
  <sheetProtection password="C961" sheet="1" objects="1" scenarios="1"/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scale="93" orientation="landscape" r:id="rId1"/>
  <ignoredErrors>
    <ignoredError sqref="A7:A9 A12:A13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workbookViewId="0">
      <selection activeCell="C2" sqref="C2"/>
    </sheetView>
  </sheetViews>
  <sheetFormatPr defaultRowHeight="15" x14ac:dyDescent="0.25"/>
  <cols>
    <col min="3" max="3" width="121.85546875" customWidth="1"/>
  </cols>
  <sheetData>
    <row r="1" spans="1:3" ht="15.75" thickBot="1" x14ac:dyDescent="0.3">
      <c r="A1" s="85" t="s">
        <v>201</v>
      </c>
      <c r="B1" s="86"/>
      <c r="C1" s="87"/>
    </row>
    <row r="2" spans="1:3" x14ac:dyDescent="0.25">
      <c r="A2" s="83" t="s">
        <v>8</v>
      </c>
      <c r="B2" s="88"/>
      <c r="C2" s="73" t="s">
        <v>210</v>
      </c>
    </row>
    <row r="3" spans="1:3" x14ac:dyDescent="0.25">
      <c r="A3" s="84"/>
      <c r="B3" s="89"/>
      <c r="C3" s="20" t="s">
        <v>26</v>
      </c>
    </row>
    <row r="4" spans="1:3" x14ac:dyDescent="0.25">
      <c r="A4" s="84"/>
      <c r="B4" s="89"/>
      <c r="C4" s="20" t="s">
        <v>27</v>
      </c>
    </row>
    <row r="5" spans="1:3" x14ac:dyDescent="0.25">
      <c r="A5" s="84"/>
      <c r="B5" s="89"/>
      <c r="C5" s="20" t="s">
        <v>28</v>
      </c>
    </row>
    <row r="6" spans="1:3" x14ac:dyDescent="0.25">
      <c r="A6" s="84"/>
      <c r="B6" s="89"/>
      <c r="C6" s="20" t="s">
        <v>29</v>
      </c>
    </row>
    <row r="7" spans="1:3" x14ac:dyDescent="0.25">
      <c r="A7" s="84"/>
      <c r="B7" s="89"/>
      <c r="C7" s="20" t="s">
        <v>30</v>
      </c>
    </row>
    <row r="8" spans="1:3" ht="15.75" thickBot="1" x14ac:dyDescent="0.3">
      <c r="A8" s="84"/>
      <c r="B8" s="89"/>
      <c r="C8" s="20"/>
    </row>
    <row r="9" spans="1:3" ht="15" customHeight="1" x14ac:dyDescent="0.25">
      <c r="A9" s="91" t="s">
        <v>9</v>
      </c>
      <c r="B9" s="94"/>
      <c r="C9" s="44" t="s">
        <v>31</v>
      </c>
    </row>
    <row r="10" spans="1:3" ht="15.75" customHeight="1" x14ac:dyDescent="0.25">
      <c r="A10" s="92"/>
      <c r="B10" s="95"/>
      <c r="C10" s="20" t="s">
        <v>32</v>
      </c>
    </row>
    <row r="11" spans="1:3" ht="17.25" customHeight="1" x14ac:dyDescent="0.25">
      <c r="A11" s="92"/>
      <c r="B11" s="95"/>
      <c r="C11" s="20" t="s">
        <v>33</v>
      </c>
    </row>
    <row r="12" spans="1:3" ht="17.25" customHeight="1" x14ac:dyDescent="0.25">
      <c r="A12" s="92"/>
      <c r="B12" s="95"/>
      <c r="C12" s="20"/>
    </row>
    <row r="13" spans="1:3" ht="17.25" customHeight="1" thickBot="1" x14ac:dyDescent="0.3">
      <c r="A13" s="93"/>
      <c r="B13" s="96"/>
      <c r="C13" s="21"/>
    </row>
    <row r="14" spans="1:3" ht="21.75" customHeight="1" x14ac:dyDescent="0.25">
      <c r="A14" s="91" t="s">
        <v>10</v>
      </c>
      <c r="B14" s="97"/>
      <c r="C14" s="19" t="s">
        <v>198</v>
      </c>
    </row>
    <row r="15" spans="1:3" ht="15.75" customHeight="1" thickBot="1" x14ac:dyDescent="0.3">
      <c r="A15" s="93"/>
      <c r="B15" s="98"/>
      <c r="C15" s="23"/>
    </row>
    <row r="16" spans="1:3" ht="15" customHeight="1" x14ac:dyDescent="0.25">
      <c r="A16" s="91" t="s">
        <v>11</v>
      </c>
      <c r="B16" s="45"/>
      <c r="C16" s="19" t="s">
        <v>34</v>
      </c>
    </row>
    <row r="17" spans="1:4" ht="15" customHeight="1" x14ac:dyDescent="0.25">
      <c r="A17" s="92"/>
      <c r="B17" s="46"/>
      <c r="C17" s="23" t="s">
        <v>35</v>
      </c>
    </row>
    <row r="18" spans="1:4" ht="15" customHeight="1" thickBot="1" x14ac:dyDescent="0.3">
      <c r="A18" s="93"/>
      <c r="B18" s="66"/>
      <c r="C18" s="21"/>
    </row>
    <row r="19" spans="1:4" ht="15" customHeight="1" x14ac:dyDescent="0.25">
      <c r="A19" s="90"/>
      <c r="B19" s="65"/>
      <c r="C19" s="64"/>
    </row>
    <row r="20" spans="1:4" ht="15.75" customHeight="1" x14ac:dyDescent="0.25">
      <c r="A20" s="90"/>
      <c r="B20" s="65"/>
      <c r="C20" s="64"/>
    </row>
    <row r="22" spans="1:4" x14ac:dyDescent="0.25">
      <c r="A22" s="24"/>
      <c r="B22" s="24"/>
      <c r="C22" s="24"/>
    </row>
    <row r="23" spans="1:4" ht="15" customHeight="1" x14ac:dyDescent="0.25"/>
    <row r="24" spans="1:4" ht="15" customHeight="1" x14ac:dyDescent="0.25"/>
    <row r="25" spans="1:4" ht="15" customHeight="1" x14ac:dyDescent="0.25">
      <c r="C25" s="24"/>
    </row>
    <row r="26" spans="1:4" ht="15" customHeight="1" x14ac:dyDescent="0.25">
      <c r="C26" s="24"/>
    </row>
    <row r="27" spans="1:4" ht="15.75" customHeight="1" x14ac:dyDescent="0.25">
      <c r="C27" s="24"/>
    </row>
    <row r="29" spans="1:4" x14ac:dyDescent="0.25">
      <c r="D29" s="24"/>
    </row>
    <row r="30" spans="1:4" x14ac:dyDescent="0.25">
      <c r="C30" s="24"/>
      <c r="D30" s="28"/>
    </row>
    <row r="31" spans="1:4" x14ac:dyDescent="0.25">
      <c r="C31" s="24"/>
      <c r="D31" s="28"/>
    </row>
    <row r="32" spans="1:4" x14ac:dyDescent="0.25">
      <c r="C32" s="24"/>
      <c r="D32" s="28"/>
    </row>
    <row r="33" spans="3:4" x14ac:dyDescent="0.25">
      <c r="C33" s="24"/>
      <c r="D33" s="28"/>
    </row>
  </sheetData>
  <mergeCells count="9">
    <mergeCell ref="A2:A8"/>
    <mergeCell ref="A1:C1"/>
    <mergeCell ref="B2:B8"/>
    <mergeCell ref="A19:A20"/>
    <mergeCell ref="A16:A18"/>
    <mergeCell ref="A9:A13"/>
    <mergeCell ref="B9:B13"/>
    <mergeCell ref="A14:A15"/>
    <mergeCell ref="B14:B15"/>
  </mergeCells>
  <pageMargins left="0.70866141732283472" right="0.70866141732283472" top="0.78740157480314965" bottom="0.78740157480314965" header="0.31496062992125984" footer="0.31496062992125984"/>
  <pageSetup paperSize="9" scale="9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topLeftCell="B4" workbookViewId="0">
      <selection activeCell="I5" sqref="I5"/>
    </sheetView>
  </sheetViews>
  <sheetFormatPr defaultRowHeight="15" x14ac:dyDescent="0.25"/>
  <cols>
    <col min="1" max="1" width="25.42578125" customWidth="1"/>
    <col min="2" max="13" width="15.7109375" customWidth="1"/>
  </cols>
  <sheetData>
    <row r="1" spans="1:13" x14ac:dyDescent="0.25">
      <c r="A1" s="101" t="s">
        <v>202</v>
      </c>
      <c r="B1" s="101"/>
      <c r="C1" s="101"/>
      <c r="D1" s="101"/>
      <c r="E1" s="101"/>
      <c r="F1" s="101"/>
      <c r="G1" s="101"/>
      <c r="H1" s="101"/>
      <c r="I1" s="101"/>
    </row>
    <row r="3" spans="1:13" ht="15.75" thickBot="1" x14ac:dyDescent="0.3">
      <c r="A3" s="48" t="s">
        <v>207</v>
      </c>
    </row>
    <row r="4" spans="1:13" x14ac:dyDescent="0.25">
      <c r="A4" s="49"/>
      <c r="B4" s="50" t="s">
        <v>8</v>
      </c>
      <c r="C4" s="51" t="s">
        <v>13</v>
      </c>
      <c r="D4" s="52" t="s">
        <v>9</v>
      </c>
      <c r="E4" s="51" t="s">
        <v>13</v>
      </c>
      <c r="F4" s="53" t="s">
        <v>10</v>
      </c>
      <c r="G4" s="51" t="s">
        <v>13</v>
      </c>
      <c r="H4" s="54" t="s">
        <v>11</v>
      </c>
      <c r="I4" s="60" t="s">
        <v>13</v>
      </c>
      <c r="J4" s="63"/>
      <c r="K4" s="64"/>
    </row>
    <row r="5" spans="1:13" ht="15.75" thickBot="1" x14ac:dyDescent="0.3">
      <c r="A5" s="55"/>
      <c r="B5" s="56" t="s">
        <v>15</v>
      </c>
      <c r="C5" s="67"/>
      <c r="D5" s="57" t="s">
        <v>15</v>
      </c>
      <c r="E5" s="67"/>
      <c r="F5" s="58" t="s">
        <v>15</v>
      </c>
      <c r="G5" s="67"/>
      <c r="H5" s="59" t="s">
        <v>15</v>
      </c>
      <c r="I5" s="68"/>
      <c r="J5" s="64"/>
      <c r="K5" s="64"/>
    </row>
    <row r="6" spans="1:13" x14ac:dyDescent="0.25">
      <c r="A6" s="24"/>
      <c r="B6" s="24"/>
      <c r="C6" s="24"/>
      <c r="D6" s="24"/>
      <c r="E6" s="24"/>
      <c r="F6" s="24"/>
      <c r="G6" s="24"/>
      <c r="H6" s="24"/>
      <c r="I6" s="24"/>
      <c r="J6" s="64"/>
      <c r="K6" s="64"/>
    </row>
    <row r="7" spans="1:13" ht="15.75" thickBot="1" x14ac:dyDescent="0.3">
      <c r="A7" s="48" t="s">
        <v>204</v>
      </c>
      <c r="J7" s="64"/>
      <c r="K7" s="64"/>
    </row>
    <row r="8" spans="1:13" x14ac:dyDescent="0.25">
      <c r="A8" s="49" t="s">
        <v>16</v>
      </c>
      <c r="B8" s="50" t="s">
        <v>8</v>
      </c>
      <c r="C8" s="51" t="s">
        <v>13</v>
      </c>
      <c r="D8" s="52" t="s">
        <v>9</v>
      </c>
      <c r="E8" s="51" t="s">
        <v>13</v>
      </c>
      <c r="F8" s="53" t="s">
        <v>10</v>
      </c>
      <c r="G8" s="51" t="s">
        <v>13</v>
      </c>
      <c r="H8" s="54" t="s">
        <v>11</v>
      </c>
      <c r="I8" s="60" t="s">
        <v>13</v>
      </c>
      <c r="J8" s="63"/>
      <c r="K8" s="63"/>
    </row>
    <row r="9" spans="1:13" x14ac:dyDescent="0.25">
      <c r="A9" s="61"/>
      <c r="B9" s="13"/>
      <c r="C9" s="13"/>
      <c r="D9" s="13"/>
      <c r="E9" s="13"/>
      <c r="F9" s="13"/>
      <c r="G9" s="13"/>
      <c r="H9" s="13"/>
      <c r="I9" s="14"/>
      <c r="J9" s="64"/>
      <c r="K9" s="64"/>
    </row>
    <row r="10" spans="1:13" x14ac:dyDescent="0.25">
      <c r="A10" s="61" t="s">
        <v>38</v>
      </c>
      <c r="B10" s="13">
        <v>107.86</v>
      </c>
      <c r="C10" s="13"/>
      <c r="D10" s="13">
        <v>0</v>
      </c>
      <c r="E10" s="13"/>
      <c r="F10" s="13">
        <v>296.07</v>
      </c>
      <c r="G10" s="13"/>
      <c r="H10" s="13">
        <v>59.21</v>
      </c>
      <c r="I10" s="14"/>
      <c r="J10" s="64"/>
      <c r="K10" s="64"/>
    </row>
    <row r="11" spans="1:13" x14ac:dyDescent="0.25">
      <c r="A11" s="61" t="s">
        <v>39</v>
      </c>
      <c r="B11" s="13">
        <v>839.81</v>
      </c>
      <c r="C11" s="13"/>
      <c r="D11" s="13">
        <v>0</v>
      </c>
      <c r="E11" s="13"/>
      <c r="F11" s="13">
        <v>21.45</v>
      </c>
      <c r="G11" s="13"/>
      <c r="H11" s="13">
        <v>12.38</v>
      </c>
      <c r="I11" s="14"/>
      <c r="J11" s="64"/>
      <c r="K11" s="64"/>
    </row>
    <row r="12" spans="1:13" x14ac:dyDescent="0.25">
      <c r="A12" s="61" t="s">
        <v>40</v>
      </c>
      <c r="B12" s="13">
        <v>233.57</v>
      </c>
      <c r="C12" s="13"/>
      <c r="D12" s="13">
        <v>0</v>
      </c>
      <c r="E12" s="13"/>
      <c r="F12" s="13">
        <v>85.61</v>
      </c>
      <c r="G12" s="13"/>
      <c r="H12" s="13">
        <v>1.22</v>
      </c>
      <c r="I12" s="14"/>
      <c r="J12" s="64"/>
      <c r="K12" s="64"/>
    </row>
    <row r="13" spans="1:13" ht="30.75" thickBot="1" x14ac:dyDescent="0.3">
      <c r="A13" s="61" t="s">
        <v>24</v>
      </c>
      <c r="B13" s="13">
        <v>0</v>
      </c>
      <c r="C13" s="13"/>
      <c r="D13" s="13">
        <v>0</v>
      </c>
      <c r="E13" s="13"/>
      <c r="F13" s="13">
        <v>0</v>
      </c>
      <c r="G13" s="13"/>
      <c r="H13" s="13">
        <v>0</v>
      </c>
      <c r="I13" s="14"/>
      <c r="J13" s="64"/>
      <c r="K13" s="64"/>
      <c r="M13" s="77" t="s">
        <v>203</v>
      </c>
    </row>
    <row r="14" spans="1:13" ht="16.5" thickBot="1" x14ac:dyDescent="0.3">
      <c r="A14" s="55"/>
      <c r="B14" s="56">
        <v>1537.84</v>
      </c>
      <c r="C14" s="67"/>
      <c r="D14" s="57">
        <v>0</v>
      </c>
      <c r="E14" s="67"/>
      <c r="F14" s="58">
        <v>403.13</v>
      </c>
      <c r="G14" s="67"/>
      <c r="H14" s="59">
        <v>72.81</v>
      </c>
      <c r="I14" s="68"/>
      <c r="J14" s="64"/>
      <c r="K14" s="64"/>
      <c r="M14" s="69">
        <f>C14+E14+G14+I14+K14</f>
        <v>0</v>
      </c>
    </row>
    <row r="15" spans="1:13" x14ac:dyDescent="0.25">
      <c r="J15" s="64"/>
      <c r="K15" s="64"/>
    </row>
    <row r="16" spans="1:13" ht="15.75" thickBot="1" x14ac:dyDescent="0.3">
      <c r="A16" s="48" t="s">
        <v>205</v>
      </c>
      <c r="J16" s="64"/>
      <c r="K16" s="64"/>
    </row>
    <row r="17" spans="1:13" x14ac:dyDescent="0.25">
      <c r="A17" s="49" t="s">
        <v>16</v>
      </c>
      <c r="B17" s="50" t="s">
        <v>8</v>
      </c>
      <c r="C17" s="51" t="s">
        <v>13</v>
      </c>
      <c r="D17" s="52" t="s">
        <v>9</v>
      </c>
      <c r="E17" s="51" t="s">
        <v>13</v>
      </c>
      <c r="F17" s="53" t="s">
        <v>10</v>
      </c>
      <c r="G17" s="51" t="s">
        <v>13</v>
      </c>
      <c r="H17" s="54" t="s">
        <v>11</v>
      </c>
      <c r="I17" s="60" t="s">
        <v>13</v>
      </c>
      <c r="J17" s="63"/>
      <c r="K17" s="63"/>
    </row>
    <row r="18" spans="1:13" x14ac:dyDescent="0.25">
      <c r="A18" s="61"/>
      <c r="B18" s="13"/>
      <c r="C18" s="13"/>
      <c r="D18" s="13"/>
      <c r="E18" s="13"/>
      <c r="F18" s="13"/>
      <c r="G18" s="13"/>
      <c r="H18" s="13"/>
      <c r="I18" s="14"/>
      <c r="J18" s="64"/>
      <c r="K18" s="64"/>
    </row>
    <row r="19" spans="1:13" x14ac:dyDescent="0.25">
      <c r="A19" s="61" t="s">
        <v>38</v>
      </c>
      <c r="B19" s="13">
        <v>107.86</v>
      </c>
      <c r="C19" s="13"/>
      <c r="D19" s="13">
        <v>0</v>
      </c>
      <c r="E19" s="13"/>
      <c r="F19" s="13">
        <v>296.07</v>
      </c>
      <c r="G19" s="13"/>
      <c r="H19" s="13">
        <v>59.21</v>
      </c>
      <c r="I19" s="14"/>
      <c r="J19" s="64"/>
      <c r="K19" s="64"/>
    </row>
    <row r="20" spans="1:13" x14ac:dyDescent="0.25">
      <c r="A20" s="61" t="s">
        <v>39</v>
      </c>
      <c r="B20" s="13">
        <v>839.81</v>
      </c>
      <c r="C20" s="13"/>
      <c r="D20" s="13">
        <v>0</v>
      </c>
      <c r="E20" s="13"/>
      <c r="F20" s="13">
        <v>21.45</v>
      </c>
      <c r="G20" s="13"/>
      <c r="H20" s="13">
        <v>12.38</v>
      </c>
      <c r="I20" s="14"/>
      <c r="J20" s="64"/>
      <c r="K20" s="64"/>
    </row>
    <row r="21" spans="1:13" x14ac:dyDescent="0.25">
      <c r="A21" s="61" t="s">
        <v>40</v>
      </c>
      <c r="B21" s="13">
        <v>233.57</v>
      </c>
      <c r="C21" s="13"/>
      <c r="D21" s="13">
        <v>0</v>
      </c>
      <c r="E21" s="13"/>
      <c r="F21" s="13">
        <v>85.61</v>
      </c>
      <c r="G21" s="13"/>
      <c r="H21" s="13">
        <v>1.22</v>
      </c>
      <c r="I21" s="14"/>
      <c r="J21" s="64"/>
      <c r="K21" s="64"/>
    </row>
    <row r="22" spans="1:13" ht="45.75" thickBot="1" x14ac:dyDescent="0.3">
      <c r="A22" s="61" t="s">
        <v>24</v>
      </c>
      <c r="B22" s="13">
        <v>0</v>
      </c>
      <c r="C22" s="13"/>
      <c r="D22" s="13">
        <v>0</v>
      </c>
      <c r="E22" s="13"/>
      <c r="F22" s="13">
        <v>0</v>
      </c>
      <c r="G22" s="13"/>
      <c r="H22" s="13">
        <v>0</v>
      </c>
      <c r="I22" s="14"/>
      <c r="J22" s="64"/>
      <c r="K22" s="64"/>
      <c r="M22" s="77" t="s">
        <v>211</v>
      </c>
    </row>
    <row r="23" spans="1:13" ht="15.75" thickBot="1" x14ac:dyDescent="0.3">
      <c r="A23" s="55"/>
      <c r="B23" s="56">
        <v>1537.84</v>
      </c>
      <c r="C23" s="70">
        <f>C14*12</f>
        <v>0</v>
      </c>
      <c r="D23" s="57">
        <v>0</v>
      </c>
      <c r="E23" s="70">
        <f>E14*12</f>
        <v>0</v>
      </c>
      <c r="F23" s="58">
        <v>403.13</v>
      </c>
      <c r="G23" s="70">
        <f>G14*12</f>
        <v>0</v>
      </c>
      <c r="H23" s="59">
        <v>72.81</v>
      </c>
      <c r="I23" s="71">
        <f>I14*12</f>
        <v>0</v>
      </c>
      <c r="J23" s="64"/>
      <c r="K23" s="64"/>
      <c r="M23" s="78">
        <f>C23+E23+G23+I23+K23</f>
        <v>0</v>
      </c>
    </row>
    <row r="24" spans="1:13" x14ac:dyDescent="0.25">
      <c r="J24" s="24"/>
      <c r="K24" s="24"/>
    </row>
    <row r="25" spans="1:13" x14ac:dyDescent="0.25">
      <c r="A25" t="s">
        <v>208</v>
      </c>
      <c r="J25" s="24"/>
      <c r="K25" s="24"/>
    </row>
    <row r="28" spans="1:13" x14ac:dyDescent="0.25">
      <c r="C28" s="62" t="s">
        <v>206</v>
      </c>
    </row>
    <row r="30" spans="1:13" x14ac:dyDescent="0.25">
      <c r="C30" s="13" t="s">
        <v>20</v>
      </c>
      <c r="D30" s="64"/>
      <c r="E30" s="64"/>
      <c r="F30" s="64"/>
      <c r="G30" s="74"/>
      <c r="H30" s="74"/>
    </row>
    <row r="31" spans="1:13" ht="15.75" x14ac:dyDescent="0.25">
      <c r="A31" t="s">
        <v>18</v>
      </c>
      <c r="C31" s="76">
        <f>M23</f>
        <v>0</v>
      </c>
      <c r="D31" s="75"/>
      <c r="E31" s="75"/>
      <c r="F31" s="75"/>
      <c r="G31" s="99"/>
      <c r="H31" s="99"/>
    </row>
    <row r="32" spans="1:13" x14ac:dyDescent="0.25">
      <c r="A32" t="s">
        <v>14</v>
      </c>
      <c r="C32" s="72">
        <f>C31*0.21</f>
        <v>0</v>
      </c>
      <c r="D32" s="75"/>
      <c r="E32" s="75"/>
      <c r="F32" s="75"/>
      <c r="G32" s="100"/>
      <c r="H32" s="100"/>
    </row>
    <row r="33" spans="1:8" x14ac:dyDescent="0.25">
      <c r="A33" t="s">
        <v>19</v>
      </c>
      <c r="C33" s="79">
        <f>SUM(C31:C32)</f>
        <v>0</v>
      </c>
      <c r="D33" s="75"/>
      <c r="E33" s="75"/>
      <c r="F33" s="75"/>
      <c r="G33" s="100"/>
      <c r="H33" s="100"/>
    </row>
    <row r="36" spans="1:8" x14ac:dyDescent="0.25">
      <c r="A36" t="s">
        <v>21</v>
      </c>
      <c r="C36" t="s">
        <v>22</v>
      </c>
      <c r="F36" t="s">
        <v>209</v>
      </c>
    </row>
  </sheetData>
  <sheetProtection password="C961" sheet="1" objects="1" scenarios="1"/>
  <mergeCells count="4">
    <mergeCell ref="G31:H31"/>
    <mergeCell ref="G32:H32"/>
    <mergeCell ref="G33:H33"/>
    <mergeCell ref="A1:I1"/>
  </mergeCells>
  <pageMargins left="0.70866141732283472" right="0.70866141732283472" top="0.78740157480314965" bottom="0.78740157480314965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Objekt</vt:lpstr>
      <vt:lpstr>1.NP</vt:lpstr>
      <vt:lpstr>2.NP</vt:lpstr>
      <vt:lpstr>3.NP</vt:lpstr>
      <vt:lpstr>druhy úklidů</vt:lpstr>
      <vt:lpstr>rekapitulace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2017-07-13T10:52:35Z</cp:lastPrinted>
  <dcterms:created xsi:type="dcterms:W3CDTF">2015-08-04T12:09:37Z</dcterms:created>
  <dcterms:modified xsi:type="dcterms:W3CDTF">2018-01-31T16:18:33Z</dcterms:modified>
</cp:coreProperties>
</file>